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8060" windowHeight="10365" activeTab="1"/>
  </bookViews>
  <sheets>
    <sheet name="ТИПОВАЯ ФОРМА ДОКЛАДА" sheetId="1" r:id="rId1"/>
    <sheet name="Показатели" sheetId="2" r:id="rId2"/>
  </sheets>
  <definedNames>
    <definedName name="_xlnm.Print_Titles" localSheetId="1">Показатели!$5:$6</definedName>
  </definedNames>
  <calcPr calcId="145621"/>
</workbook>
</file>

<file path=xl/calcChain.xml><?xml version="1.0" encoding="utf-8"?>
<calcChain xmlns="http://schemas.openxmlformats.org/spreadsheetml/2006/main">
  <c r="J6" i="2" l="1"/>
  <c r="I6" i="2"/>
  <c r="H6" i="2"/>
  <c r="F6" i="2"/>
  <c r="E6" i="2"/>
</calcChain>
</file>

<file path=xl/sharedStrings.xml><?xml version="1.0" encoding="utf-8"?>
<sst xmlns="http://schemas.openxmlformats.org/spreadsheetml/2006/main" count="405" uniqueCount="203">
  <si>
    <t>УТВЕРЖДЕНА</t>
  </si>
  <si>
    <t>постановлением Правительства
Российской Федерации
от 17 декабря 2012 г.№ 1317</t>
  </si>
  <si>
    <t>ТИПОВАЯ ФОРМА ДОКЛАДА</t>
  </si>
  <si>
    <t>(ф.и.о. главы местной администрации городского округа (муниципального района))</t>
  </si>
  <si>
    <t>Балезинский район</t>
  </si>
  <si>
    <t>наименование городского округа (муниципального района)</t>
  </si>
  <si>
    <t>о достигнутых значениях показателей для оценки эффективности деятельности органов местного самоуправления</t>
  </si>
  <si>
    <t>городских округов и муниципальных районов за 2018 год и их пранируемые значения на 3 летний период</t>
  </si>
  <si>
    <t>Подпись</t>
  </si>
  <si>
    <t>Дата</t>
  </si>
  <si>
    <t>"_______"</t>
  </si>
  <si>
    <t>__________</t>
  </si>
  <si>
    <t>_______</t>
  </si>
  <si>
    <t>г.</t>
  </si>
  <si>
    <t>I. Показатели эффективности деятельности органов местного самоуправления городского округа 
(муниципального района)</t>
  </si>
  <si>
    <t>(официальное наименование городского округа (муниципального района))</t>
  </si>
  <si>
    <t xml:space="preserve">  Единица 
измерения</t>
  </si>
  <si>
    <t>Отчетная информация</t>
  </si>
  <si>
    <t>Примечание</t>
  </si>
  <si>
    <t>2018</t>
  </si>
  <si>
    <t>Экономическое развитие</t>
  </si>
  <si>
    <t>1.</t>
  </si>
  <si>
    <t>Число субъектов малого и среднего предпринимательства в расчете на 10 тыс. человек населения</t>
  </si>
  <si>
    <t>единиц</t>
  </si>
  <si>
    <t>2.</t>
  </si>
  <si>
    <t>Доля среднесписочной численности работников (без внешних совместителей) малых и средних предприятий в среднесписочной численности работников (без внешних совместителей) всех предприятий и организаций</t>
  </si>
  <si>
    <t>процентов</t>
  </si>
  <si>
    <t>В 2018 году доля среднесписочной численности работников (без внешних совместителей) малых и средних предприятий в среднесписочной численности работников (без внешних совместителей) всех предприятий и организаций Балезинского района составила 31,76 %, наблюдается незначительный рост к уровню прошлого года. На данный показатель повлияло увеличение количества малых предприятий на 4 единицы в 2018 году. 
На прогнозный период планируется незначительный рост, и в 2021 году данный показатель предположительно составит 33,86%.</t>
  </si>
  <si>
    <t>3.</t>
  </si>
  <si>
    <t>Объем инвестиций в основной капитал (за исключением бюджетных средств) в расчете на 1 жителя</t>
  </si>
  <si>
    <t>рублей</t>
  </si>
  <si>
    <t xml:space="preserve">В 2018 году по сравнению с 2017 годом произошел спад показателя объема инвестиций в основной капитал (за исключением бюджетных средств) в расчете на 1 жителя. Общий объем инвестиций уменьшился на 33,4% по сравнению с 2017 годом. Сельхозтоваропроизводители объем инвестиций, которых, по итогам прошлого года, составил 59%, в общем объеме инвестиций, отказались от большей части проектов в связи с увеличением стоимости ГСМ, снижением закупочной цены на молоко, необходимостью повысить заработную плату и уменьшением субсидирования. В предыдущем периоде активную инвестиционную политику проводили сельскохозяйственные предприятия, ООО «Спиртзавод «Балезинский» и ОП ООО «Жешартский ЛПК». Объем инвестиций ООО «Спиртзавод «Балезинский» в общем объеме в 2017 году составил 30,3%,  на данном предприятии реализовывался проект по строительству механизированного склада для хранения зерна силосного типа, в 2018 году данный проект реализован.                                      При обследовании, проведенном по итогам первого полугодия 2018 года организациями, предоставившими информацию, заявлены планы по инвестициям в объеме 28,4% к уровню 2017 года. 
На планируемый период 2019-2021 годы прогнозируется снижение данного показателя.
</t>
  </si>
  <si>
    <t>4.</t>
  </si>
  <si>
    <t>Доля площади земельных участков, являющихся объектами налогообложения земельным налогом, в общей площади территории городского округа (муниципального района)</t>
  </si>
  <si>
    <t>Доля площади земельных участков, являющихся объектами налогообложения земельным налогом, в общей площади территории муниципального района 2018 году составила 25,7%, что на 0,39% больше относительно 2017 года. Повышение показателя к уровню прошлого года объясняется уточнением данных в результате инвентаризации земельных участков, подлежащих налогообложению. Повышение показателя ожидается от продажи земельных участков, находящихся в неразграниченной государственной собственности, от вступления в наследство невостребованных земельных долей. Показатель на прогнозный период 2021 год составит 29.57%.</t>
  </si>
  <si>
    <t>5.</t>
  </si>
  <si>
    <t>Доля прибыльных сельскохозяйственных организаций в общем их числе</t>
  </si>
  <si>
    <t>Доля прибыльных хозяйств составляет 76,47%, 4 хозяйства закончили год с убытком. В целом по району сельхозпредприятиями получено прибыли 19017 тыс. рублей. Рентабельность, с учетом субсидий, составила 1,5 %. Планируется в течение 2019 года одно убыточное хозяйство реорганизовать путем присоединения.</t>
  </si>
  <si>
    <t>6.</t>
  </si>
  <si>
    <t>Доля протяженности автомобильных дорог общего пользования местного значения, не отвечающих нормативным требованиям, в общей протяженности автомобильных дорог общего пользования местного значения</t>
  </si>
  <si>
    <t>На территории МО «Балезинский район» 489,2 км. автомобильных дорог общего пользования местного значения, из них, не отвечающих нормативным требованиям по состоянию на 1 января 2019 года 265,7 км. Снижение значения показателя в 2018 году произошло в связи с проведением ремонта автомобильных дорог общего пользования местного значения.</t>
  </si>
  <si>
    <t>7.</t>
  </si>
  <si>
    <t>Доля населения, проживающего в населенных пунктах, не имеющих регулярного автобусного и (или) железнодорожного сообщения с административным центром городского округа (муниципального района), в общей численности населения городского округа (муниципального района)</t>
  </si>
  <si>
    <t>В 2018 году доля населения, проживающего в населенных пунктах, не имеющих регулярного автобусного и (или железнодорожного сообщения с административным центром Балезинского района в общей численности населения составляет 2,71 %. На территории МО «Балезинский район» действует 12 внутри муниципальных, пригородных автобусных маршрута обслуживаемые двумя перевозчиками. Кроме этого, Балезинский район обеспечен железнодорожным сообщением. По состоянию на 1 января 2019 года регулярным автобусным и (или) железнодорожным сообщением обеспечено 30 053 человек.</t>
  </si>
  <si>
    <t>8.</t>
  </si>
  <si>
    <t>Среднемесячная номинальная начисленная заработная плата работников:</t>
  </si>
  <si>
    <t/>
  </si>
  <si>
    <t>крупных и средних предприятий и некоммерческих организаций</t>
  </si>
  <si>
    <t>За 2018 год средняя заработная плата на одного работника по кругу официально-учтённых предприятий и организаций района, сложилась в размере 24358,6 рубля, что на 13,% больше уровня 2017 года. 
Наибольший уровень заработной платы наблюдается по отрасли «Транспортировка и хранение» - 35,7 тыс. рублей, самый низкий уровень заработной платы остаётся в сельскохозяйственном производстве -17,5 тыс. рублей. 
На период до 2021 года запланирован рост согласно Прогноза социально-экономического развития муниципального образования «Балезинский район».</t>
  </si>
  <si>
    <t>муниципальных дошкольных образовательных учреждений</t>
  </si>
  <si>
    <t xml:space="preserve">В  рамках реализации Указа Президента РФ от 07 мая 2012 года № 597 "О  мероприятиях по реализации государственной социальной политики", среднемесячная номинальная начисленная заработная плата работников дошкольных образовательных учреждений в 2018 году составила 19267,10 руб. ( 2017 г.- 16655,50  руб.)  увеличение показателя на 15,68 % связано с повышением минимального размера оплаты труда с 1 января 2018 года ст.1 Закона №421-ФЗ от 28.12.2017 года и с 1мая 2018 ст.1 Закона №41-Фз от 07.03.2018 года. Так же повышение связано с исполнением распоряжения Правительства Удмуртской республики от  20.05.2013 г. № 311-р «Об утверждении Плана мероприятий («дорожной карты») «Изменения в отраслях социальной сферы Удмуртской Республики, направленные на повышение эффективности образования и науки», в 2016-2018 гг. запланировано повышение заработной платы педагогических работников дошкольных образовательных учреждений до средней заработной платы работников в целом по экономике Удмуртской Республики.
</t>
  </si>
  <si>
    <t>муниципальных общеобразовательных учреждений</t>
  </si>
  <si>
    <t xml:space="preserve">В  рамках реализации Указа Президента РФ от 07 мая 2012 года № 597 "О  мероприятиях по реализации государственной социальной политики", среднемесячная номинальная начисленная заработная плата работников муниципальных общеобразовательных учреждений в 2018 году составила  23 693,80 руб. (2017 г.- 19 829,60 руб..), увеличение показателя на 19,48 %  связано с повышением минимального размера оплаты труда с 1 января 2018 года ст.1 Закона №421-ФЗ от 28.12.2017 года и с 1мая 2018 ст.1 Закона №41-Фз от 07.03.2018 года. Так же повышение связано с исполнением распоряжения Правительства Удмуртской республики от  20.05.2013 г. № 311-р «Об утверждении Плана мероприятий («дорожной карты») «Изменения в отраслях социальной сферы Удмуртской Республики, направленные на повышение эффективности образования и науки», в 2016-2018 гг. запланировано повышение заработной платы педагогических работников дошкольных образовательных учреждений до средней заработной платы работников в целом по экономике Удмуртской Республики.
</t>
  </si>
  <si>
    <t>учителей муниципальных общеобразовательных учреждений</t>
  </si>
  <si>
    <t>В рамках реализации Указа Президента РФ от 07 мая 2012 года № 597 "О мероприятиях по реализации государственной социальной политики", среднемесячная номинальная начисленная заработная плата учителей муниципальных общеобразовательных учреждений в 2018 году составила 27 948,00 руб. (2017г.-  25 088,31 руб.), увеличение показателя на 11,39 % связано с увеличением выплат стимулирующего характера за результативность работы и  исполнением распоряжения Правительства Удмуртской республики от 20.05.2013г. № 311-р «Об утверждении Плана мероприятий («дорожной карты») «Изменения в отраслях социальной сферы Удмуртской Республики, направленные на повышение эффективности образования и науки» планируется доведение заработной платы учителей до среднемесячной заработной платы работников в целом по экономике .</t>
  </si>
  <si>
    <t>муниципальных учреждений культуры и искусства</t>
  </si>
  <si>
    <t xml:space="preserve">Среднемесячная номинальная начисленная заработная плата работников учреждений культуры в 2018 году по данным территориального органа 
Федеральной службы государственной статистики по Удмуртской Республике 
составила 29401,3 руб., или 104,6 % от 
прогнозного значения в размере 28110 рублей.
На планируемый период 2019 - 2021гг среднемесячная заработная плата работников учреждений культуры рассчитана исходя из прогноза 
среднемесячного дохода от трудовой деятельности в Удмуртской Республике, 
предоставленного Министерством социальной политики и труда Удмуртской 
Республики. 
</t>
  </si>
  <si>
    <t>муниципальных учреждений физической культуры и спорта</t>
  </si>
  <si>
    <t>Значительное уменьшение показателя произошло в связи с тем, что не учитывалась заработная плата учителей ФК и тренеров-преподавателей образовательных организаций, а только МАУ "МСК Балезинского района", т.к. это учреждение единственное, которое относится к отрасли ФК и С. Низкая зарплата обусловлена низким фондом оплаты труда, большим количеством обслуживающего персонала (уборщицы, сторожа,  рабочие), заработная плата которых доводится до МРОТа. Прогноз на 2019-2021 году рассчитан с учетом коэффициентов роста заработной платы, отраженных в Прогнозе СЭР Балезинского района на 2019-2021 годы: 2019 г. - 101%, 2020 г. - 100,9%, 2021 г. - 101,4%.</t>
  </si>
  <si>
    <t>Дошкольное образование</t>
  </si>
  <si>
    <t>9.</t>
  </si>
  <si>
    <t>Доля детей в возрасте 1 - 6 лет, получающих дошкольную образовательную услугу и (или) услугу по их содержанию в муниципальных образовательных учреждениях в общей численности детей в возрасте 1 - 6 лет</t>
  </si>
  <si>
    <t>В 2018 году на территории муниципального образования количество детей в возрасте от 1 года до 6 лет составило 2873 человека, из которых 1951 ребенок охвачен услугами дошкольного образования, что составляет 67,91 % (в 2017 году - 67,36 %). Увеличение показателя произошло по причине открытия новых групп, в том числе групп раннего возраста и группы обучения на дому. В прогнозируемом периоде показатель увеличится за счет введения в эксплуатацию нового детского сада на 80 мест в поселке Балезино.</t>
  </si>
  <si>
    <t>10.</t>
  </si>
  <si>
    <t>Доля детей в возрасте 1 - 6 лет, стоящих на учете для определения в муниципальные дошкольные образовательные учреждения, в общей численности детей в возрасте 1 - 6 лет</t>
  </si>
  <si>
    <t>В 2018 году доля детей в возрасте от 1 до 6 лет, стоящих на учете для определения в муниципальные учреждения, в общей численности детей в возрасте 1-6 лет составила 7,52 % (в 2017 году - 10,65%). Произошло уменьшение показателя на 3,13 % за счет развития вариативных форм дошкольного образования и открытия новых групп в дошкольных образовательных учреждениях. В дальнейшем планируется снизить показатель в связи с введением в эксплуатацию нового детского сада для детей раннего возраста в поселке Балезино.</t>
  </si>
  <si>
    <t>11.</t>
  </si>
  <si>
    <t>Доля муниципальных дошкольных образовательных учреждений, здания которых находятся в аварийном состоянии или требуют капитального ремонта, в общем числе муниципальных дошкольных образовательных учреждений</t>
  </si>
  <si>
    <t>Зданий муниципальных дошкольных образовательных учреждений, находящихся в аварийном состоянии, в районе нет. В 2018 году доля зданий муниципальных дошкольных учреждений, здания которых требуют капитального ремонта, составила 55,56 %.  По сравнению с 2017 годом показатель не изменился. В последующие периоды показатель будет незначительно снижаться вследствие реорганизации дошкольных образовательных учреждений, здания которых требуют капитального ремонта.</t>
  </si>
  <si>
    <t>Общее и дополнительное образование</t>
  </si>
  <si>
    <t>12.</t>
  </si>
  <si>
    <t>Доля выпускников муниципальных общеобразовательных учреждений, сдавших единый государственный экзамен по русскому языку и математике, в общей численности выпускников муниципальных общеобразовательных учреждений, сдававших единый государственный экзамен по данным предметам</t>
  </si>
  <si>
    <t>13.</t>
  </si>
  <si>
    <t>Доля выпускников муниципальных общеобразовательных учреждений, не получивших аттестат о среднем (полном) образовании, в общей численности выпускников муниципальных общеобразовательных учреждений</t>
  </si>
  <si>
    <t>Доля выпускников муниципальных общеобразовательных учреждений, не получивших аттестат о среднем (полном) образовании, равна нулю. Все выпускники получили аттестаты. В прогнозируемом периоде доля останется неизменной.</t>
  </si>
  <si>
    <t>14.</t>
  </si>
  <si>
    <t>Доля муниципальных общеобразовательных учреждений, соответствующих современным требованиям обучения, в общем количестве муниципальных общеобразовательных учреждений</t>
  </si>
  <si>
    <t>Система общего образования представлена 24 учреждениями. Доля муниципальных общеобразовательных учреждений, соответствующих современным требованиям обучения, составила 78,65 % (в 2017 году - 78,50%). Увеличение  показателя на 0,15% связано  с увеличением  числа общеобразовательных учреждений, в которых созданы условия для беспрепятственного доступа инвалидов.</t>
  </si>
  <si>
    <t>15.</t>
  </si>
  <si>
    <t>Доля муниципальных общеобразовательных учреждений, здания которых находятся в аварийном состоянии или требуют капитального ремонта, в общем количестве муниципальных общеобразовательных учреждений</t>
  </si>
  <si>
    <t>Доля муниципальных общеобразовательных учреждений, здания которых находятся в аварийном состоянии или требуют  капитального ремонта, в 2018 году составила 12,50%. Увеличение показателя на 0,50% произошло за счет уменьшения общего количества общеобразовательных учреждений. В прогнозируемом периоде  показатель останется неизменным.</t>
  </si>
  <si>
    <t>16.</t>
  </si>
  <si>
    <t>Доля детей первой и второй групп здоровья в общей численности обучающихся в муниципальных общеобразовательных учреждениях</t>
  </si>
  <si>
    <t>В 2018 году уменьшилась доля детей первой и второй групп здоровья в общей численности обучающихся в муниципальных общеобразовательных учреждениях и составила 86,77%, что на 4,24 % меньше по сравнению с 2017 годом. Причина уменьшения доли детей: увеличение количества обучающихся с различными заболеваниями и детей с ОВЗ.  В прогнозируемом периоде планируется работа по улучшению состояния здоровья обучающихся при проведении спортивных мероприятий и более широком внедрении здоровьесберегающих технологий.</t>
  </si>
  <si>
    <t>17.</t>
  </si>
  <si>
    <t>Доля обучающихся в муниципальных общеобразовательных учреждениях, занимающихся во вторую (третью) смену, в общей численности обучающихся в муниципальных общеобразовательных учреждениях</t>
  </si>
  <si>
    <t>В общеобразовательных учреждениях поселка Балезино обучающиеся занимаются в две смены. Доля обучающихся в муниципальных общеобразовательных учреждениях, занимающихся во вторую смену, в 2018 году составила 18,79%, что несколько выше показателя 2017 года (на 0,77%). Незначительное увеличение показателя произошло ввиду увеличения общего количества обучающихся в учреждениях, в том числе обучающихся первых и одиннадцатых классов. В дальнейшем также прогнозируется  рост показателя за счет увеличения количества первых и одиннадцатых классов</t>
  </si>
  <si>
    <t>18.</t>
  </si>
  <si>
    <t>Расходы бюджета муниципального образования на общее образование в расчете на 1 обучающегося в муниципальных общеобразовательных учреждениях</t>
  </si>
  <si>
    <t>тыс. рублей</t>
  </si>
  <si>
    <t>Расходы  бюджета на общее образование в расчете на 1 обучающегося по сравнению с 2017 годом снизились  на  3 %. Незначительное снижение расходов на общее образование в расчете на 1 обучающегося связано с уменьшением   объема кассовых расходов на общее образование. Уменьшение  объема кассовых расходов на 1634,7 тыс.рублей произошло из- за снижения средств  муниципального бюджета. Расходы бюджета общего  образования на 1 обучающегося на 2019-2021 годы запланированы исходя из сумм расходов на общее образование, предусмотренных решением о бюджете на 2019 год и на плановый период 2020 и 2021годов.</t>
  </si>
  <si>
    <t>19.</t>
  </si>
  <si>
    <t>Доля детей в возрасте 5 - 18 лет, получающих услуги по дополнительному образованию в организациях различной организационно-правовой формы и формы собственности, в общей численности детей данной возрастной группы</t>
  </si>
  <si>
    <t>В 2018 году дополнительным образованием охвачено 4712 человек, (88, 64%), что на 38,44% меньше показателя 2017 года. Уменьшение доли детей произошло  вследствие урегулирования вопросов реализации внеурочной деятельности и дополнительного образования детей. Услуги дополнительного образования детей в возрасте от 5 до 18 лет оказывают 4 учреждения дополнительного образования, 22 общеобразовательные организации, МКУ "Балезинский детский дом", 10 дошкольных образовательных учреждений. В 2019 году планируется охватить 88,59%.</t>
  </si>
  <si>
    <t>Культура</t>
  </si>
  <si>
    <t>20.</t>
  </si>
  <si>
    <t>Уровень фактической обеспеченности учреждениями культуры от нормативной потребности:</t>
  </si>
  <si>
    <t>клубами и учреждениями клубного типа</t>
  </si>
  <si>
    <t xml:space="preserve">Уменьшение  на 0,45 процентных пункта в 2018году связано со снижением численности населения Балезинского района. На планируемый период до 2021 года данный показатель прогнозируется на уровне показателя 2018 года. </t>
  </si>
  <si>
    <t>библиотеками</t>
  </si>
  <si>
    <t xml:space="preserve">в 2018 году остается на уровне 2017 года и составляет 92,86%. </t>
  </si>
  <si>
    <t>парками культуры и отдыха</t>
  </si>
  <si>
    <t>В районе отсутствуют парки культуры и отдыха, т.к. по нормативам обеспеченности парками культуры и отдыха необходима численность жителей от 10 тыс. человек.</t>
  </si>
  <si>
    <t>Доля муниципальных учреждений культуры, здания которых находятся в аварийном состоянии или требуют капитального ремонта, в общем количестве муниципальных учреждений культуры</t>
  </si>
  <si>
    <t xml:space="preserve">Доля муниципальных учреждений культуры, здания которых находятся в аварийном состоянии или требуют капитального ремонта, в общем количестве муниципальных учреждений культуры в 2018году составила 5,56% (в аварийном состоянии находится клуб в д.Исаково и требует капитального ремонта клуб в д.Кожило). Капитальный ремонт Исаковского ЦСДК и Кожильского ЦСДК включены в Программу социально-экономического развития УР на 2015-2020гг. </t>
  </si>
  <si>
    <t>22.</t>
  </si>
  <si>
    <t>Доля объектов культурного наследия, находящихся в муниципальной собственности и требующих консервации или реставрации, в общем количестве объектов культурного наследия, находящихся в муниципальной собственности</t>
  </si>
  <si>
    <t xml:space="preserve">На территории Балезинского района расположены 3 памятника, находящихся в муниципальной собственности, относящихся к объектам культурного наследия. За 2018 год и на планируемый период до 2021года требуется реставрация 2-х памятников: 
- памятник павшим в борьбе за Советскую власть в 1919г., расположенного в с.Карсовай и
-памятник на братской могиле воинов, умерших от ран в госпитале в годы Великой Отечественной войны.  
</t>
  </si>
  <si>
    <t>Физическая культура и спорт</t>
  </si>
  <si>
    <t>23.</t>
  </si>
  <si>
    <t>Доля населения, систематически занимающегося физической культурой и спортом</t>
  </si>
  <si>
    <t>Незначительное увеличение показателя произошло на 0,03%. Основная доля населения, систематически занимающихся физической культурой и спортом приходится возраст до 18 лет. Основными причинами низкого охвата взрослого населения регулярными занятиями ФК и С является недостаточная обеспеченность спортивными объектами, ограниченность доступа, нехватка тренерских и инструкторских ставок.</t>
  </si>
  <si>
    <t>23.1.</t>
  </si>
  <si>
    <t>Доля обучающихся, систематически занимающихся физической культурой и спортом, в общей численности обучающихся</t>
  </si>
  <si>
    <t>Доля обучающихся, систематически занимающихся ФК и С уменьшилась на 1,82% (77 чел.). Основной охват обучающихся приходится на образовательные  учреждения и учреждения дополнительного образования. Увеличение доли систематически занимающихся возможно при увеличении штатной численности работников в области ФК и С.</t>
  </si>
  <si>
    <t>Жилищное строительство и обеспечение граждан жильем</t>
  </si>
  <si>
    <t>24.</t>
  </si>
  <si>
    <t>Общая площадь жилых помещений, приходящаяся в среднем на одного жителя, - всего</t>
  </si>
  <si>
    <t>кв. метров</t>
  </si>
  <si>
    <t>По состоянию на 1 января 2019 года общая площадь жилых помещений Балезинского района составляет 753,0 тыс. кв. м. На одного жителя приходится 24,73 кв. метров жилых помещений. </t>
  </si>
  <si>
    <t>в том числе введенная в действие за один год</t>
  </si>
  <si>
    <t>В 2018 году введено 10 900 кв. м. жилья, что составляет 0,36 кв. метра на 1 жителя Балезинского района. </t>
  </si>
  <si>
    <t>25.</t>
  </si>
  <si>
    <t>Площадь земельных участков, предоставленных для строительства в расчете на 10 тыс. человек населения, - всего</t>
  </si>
  <si>
    <t>гектаров</t>
  </si>
  <si>
    <t>В 2018 году площадь земельных участков, предоставленных для строительства в расчете на 10 тыс.человек населения, всего составила 2,59 га. Повышение показателя произошел за счет предоставления земельных участков для индивидуального жилищного строительства на аукционах и бесплатном предоставлении земельных участков категориям граждан для индивидуального жилищного строительства, предусмотренных законами субъекта Российской Федерации. На прогнозный период 2021 год показатель составит 5,85 га.</t>
  </si>
  <si>
    <t>в том числе земельных участков, предоставленных для жилищного строительства, индивидуального строительства и комплексного освоения в целях жилищного строительства</t>
  </si>
  <si>
    <t xml:space="preserve">Рост показателя площадь земельных участков, предоставленных для жилищного строительства, индивидуального строительства и комплексного освоения в целях жилищного строительства в 2018 году произошел в связи с выделение земельных участков в соответствии Законами УР (68-РЗ, 32-РЗ).  На прогнозный период данный показатель  2021 год составит 4,46 га. </t>
  </si>
  <si>
    <t>26.</t>
  </si>
  <si>
    <t>Площадь земельных участков, предоставленных для строительства, в отношении которых с даты принятия решения о предоставлении земельного участка или подписания протокола о результатах торгов (конкурсов, аукционов) не было получено разрешение на ввод в эксплуатацию:</t>
  </si>
  <si>
    <t>объектов жилищного строительства - в течение 3 лет</t>
  </si>
  <si>
    <t>За период с 2015 по 2018 год включительно застройщиков, не получивших разрешения на ввод после окончания срока действия разрешения нет.</t>
  </si>
  <si>
    <t>иных объектов капитального строительства - в течение 5 лет</t>
  </si>
  <si>
    <t>Жилищно-коммунальное хозяйство</t>
  </si>
  <si>
    <t>27.</t>
  </si>
  <si>
    <t>Доля многоквартирных домов, в которых собственники помещений выбрали и реализуют один из способов управления многоквартирными домами, в общем числе многоквартирных домов, в которых собственники помещений должны выбрать способ управления данными домами</t>
  </si>
  <si>
    <t>На территории МО «Балезинский район» 197 многоквартирных домов, во всех многоквартирных домах собственники жилых помещений должны выбрать способ управления многоквартирным домом. В 2018 году собственники жилых помещений во всех многоквартирных домах выбрали и реализуют способы управления многоквартирными домами, что составляет 100 %.</t>
  </si>
  <si>
    <t>28.</t>
  </si>
  <si>
    <t>Доля организаций коммунального комплекса, осуществляющих производство товаров, оказание услуг по водо-, тепло-, газо-, электроснабжению, водоотведению, очистке сточных вод, утилизации (захоронению) твердых бытовых отходов и использующих объекты коммунальной инфраструктуры на праве частной собственности, по договору аренды или концессии, участие субъекта Российской Федерации и (или) городского округа (муниципального района) в уставном капитале которых составляет не более 25 процентов, в общем числе организаций коммунального комплекса, осуществляющих свою деятельность на территории городского округа (муниципального района)</t>
  </si>
  <si>
    <t>Из 10 организаций коммунального комплекса, осуществляющих производство товаров, оказание услуг по водо-, тепло-, газо-, электроснабжению, водоотведению, очистке сточных вод, утилизации (захоронению) твердых бытовых отходов и использующих объекты коммунальной инфраструктуры на праве частной собственности, по договору аренды или концессии, у 2 организации доля участия муниципального образования в уставном капитале составляет более 25 %.</t>
  </si>
  <si>
    <t>29.</t>
  </si>
  <si>
    <t>Доля многоквартирных домов, расположенных на земельных участках, в отношении которых осуществлен государственный кадастровый учет</t>
  </si>
  <si>
    <t>Расчет показателя производится исходя из статистических данных (форма 1-жилфонд). Показатель 2018 году остался на уровне 2017 года и составил 85,67%. В связи с отсутствием финансирования формирование и постановка на кадастровый учет под ранее построенными многоквартирными домами ограничено. Межевание земельных участков под 31 многоквартирными домами считается невозможным в связи с расположением данных домов на землях Министерства обороны. На прогнозный период до 2021 года показатель составит 91,37%.</t>
  </si>
  <si>
    <t>30.</t>
  </si>
  <si>
    <t>Доля населения, получившего жилые помещения и улучшившего жилищные условия в отчетном году, в общей численности населения, состоящего на учете в качестве нуждающегося в жилых помещениях</t>
  </si>
  <si>
    <t xml:space="preserve">Расчет показателя произведен исходя из статистических данных. 
В 2018 году 16 семей улучшили свои жилищные условия за счет субсидий, полученной по программе «Устойчивое развитие сельского хозяйства», 4 человека (дети-сироты) получили квартиры, 1семья улучшила свои жилищные условия за счет средств, выделенных по программе «Предоставление безвозмездной субсидии для малоимущих и многодетных семей за счет средств бюджета Удмуртской Республики», 3 семьи получили жилье по договору социального найма, 3 семьи приобрели жилье за счет личных средств.
Планируется увеличение доли населения, получившего жилые помещения и улучшившие жилищные условия к 2021 году, что связано с запланированной программой переселения населения из ветхого жилья на улучшение жилищных условий граждан.
</t>
  </si>
  <si>
    <t>Организация муниципального управления</t>
  </si>
  <si>
    <t>31.</t>
  </si>
  <si>
    <t>Доля налоговых и неналоговых доходов местного бюджета (за исключением поступлений налоговых доходов по дополнительным нормативам отчислений) в общем объеме собственных доходов бюджета муниципального образования (без учета субвенций)</t>
  </si>
  <si>
    <t>Данный показатель в 2018 году увеличился по сравнению с 2017 годом и составил 55,15 %. Налоговые и неналоговые доходы бюджета в отчетном году увеличились на 6,5 %, а безвозмездные поступления без учета субвенций уменьшились на 28,68 %, в связи с этим и произошло увеличение доли налоговых и неналоговых доходов. На 2019 -2021 годы предполагается увеличение данного показателя в связи с ростом налоговых и неналоговых доходов и снижением прогнозного значения безвозмездных поступлений из других бюджетов бюджетной системы Российской Федерации (без учета субвенций) в соответствии с решениями о бюджете МО "Балезинский район" и поселений на 2019-2021 годы.</t>
  </si>
  <si>
    <t>32.</t>
  </si>
  <si>
    <t>Доля основных фондов организаций муниципальной формы собственности, находящихся в стадии банкротства, в основных фондах организаций муниципальной формы собственности (на конец года по полной учетной стоимости)</t>
  </si>
  <si>
    <t>Организаций муниципальной формы собственности, находящихся на стадии банкротства нет.</t>
  </si>
  <si>
    <t>33.</t>
  </si>
  <si>
    <t>Объем не завершенного в установленные сроки строительства, осуществляемого за счет средств бюджета городского округа (муниципального района)</t>
  </si>
  <si>
    <t>За отчетный период объема, не завершенного в установленные сроки  строительства, не имеется. </t>
  </si>
  <si>
    <t>34.</t>
  </si>
  <si>
    <t>Доля просроченной кредиторской задолженности по оплате труда (включая начисления на оплату труда) муниципальных учреждений в общем объеме расходов муниципального образования на оплату труда (включая начисления на оплату труда)</t>
  </si>
  <si>
    <t>Просроченной кредиторской задолженности по оплате труда с начислениями на оплату труда в 2018 году, как и в 2017 году не было и на 2019-2021 годы не планируется.</t>
  </si>
  <si>
    <t>35.</t>
  </si>
  <si>
    <t>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t>
  </si>
  <si>
    <t>Расходы бюджета муниципального образования на содержание работников органов местного самоуправления в расчете на одного жителя в 2018 году увеличились по сравнению с 2017 годом на 61,96 рублей и составили 2 431,81 рублей. Увеличение по данному показателю произошло в связи с ростом расходов на оплату труда работников органов местного самоуправления на 896,3 тыс. рублей и снижением среднегодовой численности населения на 424 человека. Заработная плата работников органов местного самоуправления выросла с 01.01.2018 года на 4 % (постановление Правительства Удмуртской Республики от 16.01.2018 года № 1). Кроме того, в 2017 году выплачивались выходные пособия и компенсации при увольнении за неиспользованный отпуск бухгалтерам и специалистам по доходам в поселениях Балезинского района в связи с сокращением, в связи с чем рост расходов на оплату труда в 2018 году относительно 2017 года составил 1,2 %. На 2019-2021 годы ожидается увеличение по данному показателю в связи с предполагаемым повышением заработной платы работников органов местного самоуправления с 01.10.2019 года на 4,3 %, с 01.10.2020 года на 3,8 %, с 01.10.2021 года на 4,0 %.</t>
  </si>
  <si>
    <t>36.</t>
  </si>
  <si>
    <t>Наличие в городском округе (муниципальном районе) утвержденного генерального плана городского округа (схемы территориального планирования муниципального района)</t>
  </si>
  <si>
    <t>да/нет</t>
  </si>
  <si>
    <t>да</t>
  </si>
  <si>
    <t>Решение Совета депутатов МО "Балезинский район" от 30.12.2011г. № 1/2-10</t>
  </si>
  <si>
    <t>37.</t>
  </si>
  <si>
    <t>Удовлетворенность населения деятельностью органов местного самоуправления городского округа (муниципального района)</t>
  </si>
  <si>
    <t>процентов от числа опрошенных</t>
  </si>
  <si>
    <t xml:space="preserve">Удовлетворённость населения деятельностью органов местного самоуправления в 2018 году составила 38,5%, рост к значению прошлого года составил 7,8 процентных пунктов. На улучшение показателя повлияли активные встречи Главы Балезинского района Новойдарского Ю.В. и сотрудников Администрации с населением района, как во время личного приема, так и на сельских сходах и встречах. Помимо традиционных обращений, жители Балезинского района активно пользуются возможностями социальных сетей. Благодаря чему, любой житель получил возможность задать волнующий его вопрос, либо высказать своё мнение напрямую Главе Балезинского района Ю. В. Новойдарскому и Администрации МО «Балезинский район» «ВКонтакте» в группе «ВБалезино».
В 2018 году в Администрацию МО «Балезинский район» поступило 386 обращений. Через интернет-приемную Администрации – 47 обращений. Рассмотрено обращений граждан к Главе МО «Балезинский район» с размещением в социальных сетях – 25. В ежедневном режиме размещаются ответы заместителей  главы Администрации по обращениям граждан в социальных сетях.
На сегодняшний день  Глава района и его заместители  открыты диалогу с населением и имеют свои аккаунты в соцсетях. Социальные сети в отличие от официальных обращений дают возможность оперативно выявить «горячие точки», что позволяет подключать дополнительные инструменты по решению проблем. Так, в текущем году оперативно рассматривались обращения жителей района по проблемным вопросам вывоза мусора (как правило, в течение суток). В качестве положительного примера можно привести рассмотрение коллективного обращения в соцсетях жителей с. Сергино о прекращении водоснабжения в феврале т.г. Проблема была решена в течение двух дней.
Остаются основные проблемы, решение которых продолжится и в текущем году - это низкое качество питьевой воды, неудовлетворительное состояние дорог и улично-дорожной сети, проблемы реализации «мусорной реформы».
</t>
  </si>
  <si>
    <t>38.</t>
  </si>
  <si>
    <t>Среднегодовая численность постоянного населения</t>
  </si>
  <si>
    <t>тыс. человек</t>
  </si>
  <si>
    <t>По данным Удмуртстата на 01.01.2019 г. в Балезинском районе проживает 30459 человек. Показатели численности населения района в последние годы имеют устойчивую тенденцию к снижению. Естественная убыль населения за 2018 год составила 101 человек, миграционный отток 344 человека. Молодое население мигрирует в более привлекательные регионы.</t>
  </si>
  <si>
    <t>Энергосбережение и повышение энергетической эффективности</t>
  </si>
  <si>
    <t>39.</t>
  </si>
  <si>
    <t>Удельная величина потребления энергетических ресурсов в многоквартирных домах:</t>
  </si>
  <si>
    <t>электрическая энергия</t>
  </si>
  <si>
    <t>кВт/ч на 1 проживающего</t>
  </si>
  <si>
    <t>Удельная величина потребления электрической энергии по многоквартирным домам за 2018 год, составила 320,54 кВт/ч на 1 проживающего. На прогнозный период планируется дальнейшее снижение данного показателя.</t>
  </si>
  <si>
    <t>тепловая энергия</t>
  </si>
  <si>
    <t>Гкал на 1 кв. метр общей площади</t>
  </si>
  <si>
    <t>Удельная величина потребления тепловой энергии по многоквартирным домам в 2018 году, составила 0,29 Гкал на 1 кв. метр общей площади. Показатель за 2018 год по сравнению с 2017 уменьшился на 0,05 Гкал в связи с установкой на модульных газовых котельных систем автоматического регулирования работы котлов в зависимости от температуры окружающей среды</t>
  </si>
  <si>
    <t>горячая вода</t>
  </si>
  <si>
    <t>куб. метров на 1 прожи-вающего</t>
  </si>
  <si>
    <t>Удельная величина потребления горячей воды по многоквартирным домам в 2018 году, составила 5,20 куб. метров на 1 проживающего. Уменьшение показателя произошло в связи с внедрением приборов учета.</t>
  </si>
  <si>
    <t>холодная вода</t>
  </si>
  <si>
    <t>Удельная величина потребления холодной воды по многоквартирным домам в 2018 году, составила 36,04 куб. метров на 1 проживающего. Уменьшение показателя произошло в связи с внедрением приборов учета.</t>
  </si>
  <si>
    <t>природный газ</t>
  </si>
  <si>
    <t>Удельная величина потребления природного газа по многоквартирным домам в 2018 году, составила 132,64 куб. метров на 1 проживающего. Уменьшение показателя произошло в связи с внедрением приборов учета.</t>
  </si>
  <si>
    <t>40.</t>
  </si>
  <si>
    <t>Удельная величина потребления энергетических ресурсов муниципальными бюджетными учреждениями:</t>
  </si>
  <si>
    <t>кВт/ч на 1 человека населения</t>
  </si>
  <si>
    <t>Удельная величина потребления электрической энергии бюджетными учреждениями в 2018 году, составил 128,53 кВт/ч на 1 человека населения. Увеличение показателя спрогнозировано с учетом требований федерального законодательства в области энергосбережения.</t>
  </si>
  <si>
    <t>Удельная величина потребления тепловой энергии бюджетными учреждениями в 2018 году, составила 0,22 Гкал на 1 кв. метр общей площади. Показатель за 2018 год по сравнению с 2017 годом существенно не изменился.</t>
  </si>
  <si>
    <t>куб. метров на 1 челове-ка населения</t>
  </si>
  <si>
    <t>Удельная величина потребления горячей воды бюджетными учреждениями в 2018 году, составила 0,58 куб. метров на 1 человека населения. Показатель за 2018 год по сравнению с прошлым годом не изменился.</t>
  </si>
  <si>
    <t>Удельная величина потребления холодной воды бюджетными учреждениями в 2018 году, составила 2,08 куб. метров на 1 человека населения. Показатель за 2018 год по сравнению с 2017 годом незначительно изменился.</t>
  </si>
  <si>
    <t>Удельная величина потребления природного газа бюджетными учреждениями в 2018 году, составила 3,47 куб. метров на 1 человека населения. Увеличение показателя спрогнозировано с учетом требований федерального законодательства в области энергосбережения.</t>
  </si>
  <si>
    <t>Новойдарский Юрий Васильевич</t>
  </si>
  <si>
    <t>21.</t>
  </si>
  <si>
    <t xml:space="preserve"> 2018 году количество средних предприятий осталось на уровне 2017 года, количество малых предприятий увеличилось на 5 единиц, количество индивидуальных предпринимателей увеличилось на 6 единиц. В результате в расчёте на 10 тыс. человек населения число субъектов малого и среднего предпринимательства составило 149,93 единицы. На прогнозный период планируется незначительный рост данного показателя и, к 2021 году он предположительно составит 156,92 единиц.</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</si>
</sst>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 mmmm\ yyyy\ \'yy/\'"/>
  </numFmts>
  <fonts count="11" x14ac:knownFonts="1">
    <font>
      <sz val="8"/>
      <name val="Arial"/>
    </font>
    <font>
      <sz val="8"/>
      <name val="Times New Roman"/>
    </font>
    <font>
      <sz val="12"/>
      <name val="Times New Roman"/>
    </font>
    <font>
      <sz val="14"/>
      <name val="Times New Roman"/>
    </font>
    <font>
      <b/>
      <sz val="14"/>
      <name val="Times New Roman"/>
    </font>
    <font>
      <sz val="10"/>
      <name val="Times New Roman"/>
    </font>
    <font>
      <sz val="8.25"/>
      <name val="Times New Roman"/>
    </font>
    <font>
      <sz val="13"/>
      <name val="Times New Roman"/>
    </font>
    <font>
      <b/>
      <sz val="10"/>
      <color rgb="FF000080"/>
      <name val="Tahoma"/>
    </font>
    <font>
      <sz val="12"/>
      <color rgb="FF000080"/>
      <name val="Tahoma"/>
    </font>
    <font>
      <sz val="12"/>
      <name val="Times New Roman"/>
      <family val="1"/>
      <charset val="204"/>
    </font>
  </fonts>
  <fills count="4">
    <fill>
      <patternFill patternType="none"/>
    </fill>
    <fill>
      <patternFill patternType="gray125"/>
    </fill>
    <fill>
      <patternFill patternType="solid">
        <fgColor rgb="FFE9E7E4"/>
      </patternFill>
    </fill>
    <fill>
      <patternFill patternType="solid">
        <fgColor rgb="FFF3F3F3"/>
      </patternFill>
    </fill>
  </fills>
  <borders count="10">
    <border>
      <left/>
      <right/>
      <top/>
      <bottom/>
      <diagonal/>
    </border>
    <border>
      <left/>
      <right/>
      <top/>
      <bottom style="thin">
        <color rgb="FF000000"/>
      </bottom>
      <diagonal/>
    </border>
    <border>
      <left/>
      <right/>
      <top style="thin">
        <color rgb="FF000000"/>
      </top>
      <bottom/>
      <diagonal/>
    </border>
    <border>
      <left/>
      <right/>
      <top/>
      <bottom style="thin">
        <color rgb="FFC0C0C0"/>
      </bottom>
      <diagonal/>
    </border>
    <border>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s>
  <cellStyleXfs count="1">
    <xf numFmtId="0" fontId="0" fillId="0" borderId="0"/>
  </cellStyleXfs>
  <cellXfs count="56">
    <xf numFmtId="0" fontId="0" fillId="0" borderId="0" xfId="0" applyProtection="1">
      <protection locked="0"/>
    </xf>
    <xf numFmtId="0" fontId="1" fillId="0" borderId="0" xfId="0" applyFont="1" applyAlignment="1">
      <alignment vertical="top"/>
    </xf>
    <xf numFmtId="0" fontId="2" fillId="0" borderId="0" xfId="0" applyFont="1" applyAlignment="1">
      <alignment horizontal="center" vertical="center"/>
    </xf>
    <xf numFmtId="0" fontId="0" fillId="0" borderId="0" xfId="0" applyAlignment="1">
      <alignment vertical="top"/>
    </xf>
    <xf numFmtId="0" fontId="3"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pplyProtection="1">
      <alignment vertical="top"/>
      <protection hidden="1"/>
    </xf>
    <xf numFmtId="164" fontId="7" fillId="0" borderId="2" xfId="0" applyNumberFormat="1" applyFont="1" applyBorder="1" applyAlignment="1">
      <alignment horizontal="right"/>
    </xf>
    <xf numFmtId="0" fontId="7" fillId="0" borderId="2" xfId="0" applyFont="1" applyBorder="1" applyAlignment="1">
      <alignment horizontal="center"/>
    </xf>
    <xf numFmtId="0" fontId="7" fillId="0" borderId="0" xfId="0" applyFont="1" applyAlignment="1">
      <alignment vertical="top"/>
    </xf>
    <xf numFmtId="0" fontId="1" fillId="0" borderId="0" xfId="0" applyFont="1" applyAlignment="1" applyProtection="1">
      <alignment vertical="top"/>
      <protection locked="0"/>
    </xf>
    <xf numFmtId="0" fontId="0" fillId="0" borderId="0" xfId="0" applyAlignment="1" applyProtection="1">
      <alignment vertical="top"/>
      <protection locked="0"/>
    </xf>
    <xf numFmtId="0" fontId="2" fillId="0" borderId="0" xfId="0" applyFont="1" applyAlignment="1">
      <alignment horizontal="center" vertical="center" wrapText="1"/>
    </xf>
    <xf numFmtId="0" fontId="0" fillId="0" borderId="0" xfId="0" applyAlignment="1">
      <alignment horizontal="left" vertical="top"/>
    </xf>
    <xf numFmtId="0" fontId="5" fillId="0" borderId="0" xfId="0" applyFont="1" applyAlignment="1">
      <alignment horizontal="center" vertical="center" wrapText="1"/>
    </xf>
    <xf numFmtId="0" fontId="8" fillId="0" borderId="0" xfId="0" applyFont="1" applyAlignment="1">
      <alignment horizontal="center" vertical="center" wrapText="1"/>
    </xf>
    <xf numFmtId="0" fontId="9" fillId="0" borderId="3" xfId="0" applyFont="1" applyBorder="1" applyAlignment="1">
      <alignment horizontal="center" vertical="center" wrapText="1"/>
    </xf>
    <xf numFmtId="0" fontId="0" fillId="0" borderId="4" xfId="0" applyBorder="1" applyAlignment="1">
      <alignment vertical="top"/>
    </xf>
    <xf numFmtId="0" fontId="2" fillId="2" borderId="5" xfId="0" applyFont="1" applyFill="1" applyBorder="1" applyAlignment="1">
      <alignment horizontal="center" vertical="center"/>
    </xf>
    <xf numFmtId="2" fontId="2" fillId="3" borderId="5" xfId="0" applyNumberFormat="1" applyFont="1" applyFill="1" applyBorder="1" applyAlignment="1">
      <alignment horizontal="left" vertical="center" wrapText="1" indent="1"/>
    </xf>
    <xf numFmtId="0" fontId="2" fillId="3" borderId="5" xfId="0" applyFont="1" applyFill="1" applyBorder="1" applyAlignment="1">
      <alignment horizontal="left" vertical="center" wrapText="1" indent="1"/>
    </xf>
    <xf numFmtId="0" fontId="2" fillId="2" borderId="5" xfId="0" applyFont="1" applyFill="1" applyBorder="1" applyAlignment="1">
      <alignment horizontal="left" vertical="top" wrapText="1" indent="1"/>
    </xf>
    <xf numFmtId="0" fontId="2" fillId="2" borderId="5" xfId="0" applyFont="1" applyFill="1" applyBorder="1" applyAlignment="1">
      <alignment horizontal="left" vertical="center" wrapText="1" indent="1"/>
    </xf>
    <xf numFmtId="2" fontId="2" fillId="0" borderId="5" xfId="0" applyNumberFormat="1" applyFont="1" applyBorder="1" applyAlignment="1" applyProtection="1">
      <alignment horizontal="left" vertical="center" wrapText="1" indent="1"/>
      <protection locked="0"/>
    </xf>
    <xf numFmtId="0" fontId="2" fillId="0" borderId="5" xfId="0" applyFont="1" applyBorder="1" applyAlignment="1" applyProtection="1">
      <alignment horizontal="left" vertical="center" wrapText="1" indent="1"/>
      <protection locked="0"/>
    </xf>
    <xf numFmtId="0" fontId="2" fillId="2" borderId="5" xfId="0" applyFont="1" applyFill="1" applyBorder="1" applyAlignment="1">
      <alignment horizontal="left" vertical="center" wrapText="1" indent="4"/>
    </xf>
    <xf numFmtId="0" fontId="2" fillId="2" borderId="5" xfId="0" applyFont="1" applyFill="1" applyBorder="1" applyAlignment="1">
      <alignment horizontal="left" vertical="top" wrapText="1"/>
    </xf>
    <xf numFmtId="2" fontId="2" fillId="0" borderId="7" xfId="0" applyNumberFormat="1" applyFont="1" applyBorder="1" applyAlignment="1" applyProtection="1">
      <alignment horizontal="left" vertical="center" wrapText="1" indent="1"/>
      <protection locked="0"/>
    </xf>
    <xf numFmtId="2" fontId="2" fillId="3" borderId="7" xfId="0" applyNumberFormat="1" applyFont="1" applyFill="1" applyBorder="1" applyAlignment="1">
      <alignment horizontal="left" vertical="center" wrapText="1" indent="1"/>
    </xf>
    <xf numFmtId="2" fontId="2" fillId="0" borderId="8" xfId="0" applyNumberFormat="1" applyFont="1" applyBorder="1" applyAlignment="1" applyProtection="1">
      <alignment horizontal="left" vertical="center" wrapText="1" indent="1"/>
      <protection locked="0"/>
    </xf>
    <xf numFmtId="2" fontId="2" fillId="3" borderId="8" xfId="0" applyNumberFormat="1" applyFont="1" applyFill="1" applyBorder="1" applyAlignment="1">
      <alignment horizontal="left" vertical="center" wrapText="1" indent="1"/>
    </xf>
    <xf numFmtId="2" fontId="2" fillId="3" borderId="9" xfId="0" applyNumberFormat="1" applyFont="1" applyFill="1" applyBorder="1" applyAlignment="1">
      <alignment horizontal="left" vertical="center" wrapText="1" indent="1"/>
    </xf>
    <xf numFmtId="0" fontId="10" fillId="2" borderId="5" xfId="0" applyFont="1" applyFill="1" applyBorder="1" applyAlignment="1">
      <alignment horizontal="left" vertical="top" wrapText="1" indent="1"/>
    </xf>
    <xf numFmtId="2" fontId="10" fillId="0" borderId="6" xfId="0" applyNumberFormat="1" applyFont="1" applyBorder="1" applyAlignment="1" applyProtection="1">
      <alignment horizontal="center" vertical="center"/>
      <protection locked="0"/>
    </xf>
    <xf numFmtId="0" fontId="10" fillId="0" borderId="6"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hidden="1"/>
    </xf>
    <xf numFmtId="0" fontId="3" fillId="0" borderId="1" xfId="0" applyFont="1" applyBorder="1" applyAlignment="1">
      <alignment horizontal="center" vertical="center"/>
    </xf>
    <xf numFmtId="0" fontId="7" fillId="0" borderId="1" xfId="0" applyFont="1" applyBorder="1"/>
    <xf numFmtId="0" fontId="5" fillId="0" borderId="2" xfId="0" applyFont="1" applyBorder="1" applyAlignment="1" applyProtection="1">
      <alignment horizontal="center" vertical="center"/>
      <protection hidden="1"/>
    </xf>
    <xf numFmtId="0" fontId="5" fillId="0" borderId="2" xfId="0" applyFont="1" applyBorder="1" applyAlignment="1">
      <alignment horizontal="center" vertical="center"/>
    </xf>
    <xf numFmtId="0" fontId="2" fillId="0" borderId="0" xfId="0" applyFont="1" applyAlignment="1" applyProtection="1">
      <alignment horizontal="center" vertical="center"/>
      <protection hidden="1"/>
    </xf>
    <xf numFmtId="0" fontId="2" fillId="0" borderId="0" xfId="0" applyFont="1" applyAlignment="1">
      <alignment horizontal="center" vertical="center"/>
    </xf>
    <xf numFmtId="0" fontId="3" fillId="0" borderId="0" xfId="0" applyFont="1" applyAlignment="1" applyProtection="1">
      <alignment horizontal="center" vertical="center"/>
      <protection hidden="1"/>
    </xf>
    <xf numFmtId="0" fontId="3" fillId="0" borderId="0" xfId="0" applyFont="1" applyAlignment="1">
      <alignment horizontal="center" vertical="center"/>
    </xf>
    <xf numFmtId="0" fontId="2" fillId="0" borderId="0" xfId="0" applyFont="1" applyAlignment="1" applyProtection="1">
      <alignment horizontal="center" vertical="center" wrapText="1"/>
      <protection hidden="1"/>
    </xf>
    <xf numFmtId="0" fontId="2" fillId="0" borderId="0" xfId="0" applyFont="1" applyAlignment="1">
      <alignment horizontal="center" vertical="center" wrapText="1"/>
    </xf>
    <xf numFmtId="0" fontId="2" fillId="2" borderId="5" xfId="0" applyFont="1" applyFill="1" applyBorder="1" applyAlignment="1">
      <alignment horizontal="center" vertical="center"/>
    </xf>
    <xf numFmtId="0" fontId="2" fillId="2" borderId="5" xfId="0" applyFont="1" applyFill="1" applyBorder="1" applyAlignment="1">
      <alignment horizontal="left" vertical="top" wrapText="1" indent="1"/>
    </xf>
    <xf numFmtId="0" fontId="2" fillId="2" borderId="5" xfId="0" applyFont="1" applyFill="1" applyBorder="1" applyAlignment="1">
      <alignment horizontal="center" vertical="center" wrapText="1"/>
    </xf>
    <xf numFmtId="0" fontId="1" fillId="2" borderId="5" xfId="0" applyFont="1" applyFill="1" applyBorder="1" applyAlignment="1">
      <alignment vertical="top"/>
    </xf>
    <xf numFmtId="0" fontId="1" fillId="2" borderId="5" xfId="0" applyFont="1" applyFill="1" applyBorder="1" applyAlignment="1" applyProtection="1">
      <alignment vertical="top"/>
      <protection hidden="1"/>
    </xf>
    <xf numFmtId="0" fontId="2" fillId="0" borderId="1" xfId="0" applyFont="1" applyBorder="1" applyAlignment="1">
      <alignment horizontal="center" vertical="center" wrapText="1"/>
    </xf>
    <xf numFmtId="0" fontId="2" fillId="2" borderId="5" xfId="0" applyFont="1" applyFill="1" applyBorder="1" applyAlignment="1">
      <alignment horizontal="center" vertical="top" wrapText="1"/>
    </xf>
    <xf numFmtId="0" fontId="5" fillId="0" borderId="2" xfId="0" applyFont="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Arial"/>
        <a:ea typeface=""/>
        <a:cs typeface=""/>
      </a:majorFont>
      <a:minorFont>
        <a:latin typeface="Arial"/>
        <a:ea typeface=""/>
        <a:cs typeface=""/>
      </a:minorFont>
    </a:fontScheme>
    <a:fmtScheme name="Office">
      <a:fillStyleLst>
        <a:solidFill>
          <a:schemeClr val="phClr"/>
        </a:solidFill>
        <a:solidFill>
          <a:schemeClr val="phClr"/>
        </a:solidFill>
        <a:solidFill>
          <a:schemeClr val="phClr"/>
        </a:solidFill>
      </a:fillStyleLst>
      <a:lnStyleLst>
        <a:ln w="9525" cap="flat" cmpd="sng" algn="ctr">
          <a:solidFill>
            <a:schemeClr val="phClr"/>
          </a:solidFill>
        </a:ln>
        <a:ln w="25400" cap="flat" cmpd="sng" algn="ctr">
          <a:solidFill>
            <a:schemeClr val="phClr"/>
          </a:solidFill>
        </a:ln>
        <a:ln w="38100" cap="flat" cmpd="sng" algn="ctr">
          <a:solidFill>
            <a:schemeClr val="phClr"/>
          </a:solidFill>
        </a:ln>
      </a:lnStyleLst>
      <a:effectStyleLst>
        <a:effectStyle>
          <a:effectLst>
            <a:fillOverlay blend="over">
              <a:noFill/>
            </a:fillOverlay>
          </a:effectLst>
        </a:effectStyle>
        <a:effectStyle>
          <a:effectLst>
            <a:fillOverlay blend="over">
              <a:noFill/>
            </a:fillOverlay>
          </a:effectLst>
        </a:effectStyle>
        <a:effectStyle>
          <a:effectLst>
            <a:fillOverlay blend="over">
              <a:noFill/>
            </a:fillOverlay>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8"/>
  <sheetViews>
    <sheetView showGridLines="0" showRowColHeaders="0" workbookViewId="0">
      <selection activeCell="B6" sqref="B6:M6"/>
    </sheetView>
  </sheetViews>
  <sheetFormatPr defaultColWidth="11.83203125" defaultRowHeight="14.45" customHeight="1" x14ac:dyDescent="0.2"/>
  <cols>
    <col min="1" max="1" width="3.1640625" customWidth="1"/>
    <col min="2" max="2" width="12.83203125" customWidth="1"/>
    <col min="3" max="3" width="11" customWidth="1"/>
    <col min="4" max="4" width="11.83203125" customWidth="1"/>
    <col min="5" max="5" width="9.1640625" customWidth="1"/>
    <col min="6" max="6" width="12" customWidth="1"/>
    <col min="7" max="7" width="9.1640625" customWidth="1"/>
    <col min="8" max="8" width="14" customWidth="1"/>
    <col min="9" max="9" width="13.83203125" customWidth="1"/>
    <col min="10" max="12" width="17.83203125" customWidth="1"/>
    <col min="13" max="13" width="12.1640625" customWidth="1"/>
  </cols>
  <sheetData>
    <row r="1" spans="1:13" ht="19.5" customHeight="1" x14ac:dyDescent="0.2">
      <c r="A1" s="1"/>
      <c r="B1" s="1"/>
      <c r="C1" s="1"/>
      <c r="D1" s="1"/>
      <c r="E1" s="1"/>
      <c r="F1" s="1"/>
      <c r="G1" s="1"/>
      <c r="H1" s="1"/>
      <c r="I1" s="1"/>
      <c r="J1" s="1"/>
      <c r="K1" s="42" t="s">
        <v>0</v>
      </c>
      <c r="L1" s="43" t="s">
        <v>0</v>
      </c>
      <c r="M1" s="43" t="s">
        <v>0</v>
      </c>
    </row>
    <row r="2" spans="1:13" ht="47.25" customHeight="1" x14ac:dyDescent="0.2">
      <c r="A2" s="1"/>
      <c r="B2" s="1"/>
      <c r="C2" s="1"/>
      <c r="D2" s="1"/>
      <c r="E2" s="1"/>
      <c r="F2" s="1"/>
      <c r="G2" s="1"/>
      <c r="H2" s="1"/>
      <c r="I2" s="1"/>
      <c r="J2" s="3"/>
      <c r="K2" s="46" t="s">
        <v>1</v>
      </c>
      <c r="L2" s="47" t="s">
        <v>1</v>
      </c>
      <c r="M2" s="47" t="s">
        <v>1</v>
      </c>
    </row>
    <row r="3" spans="1:13" ht="12.75" customHeight="1" x14ac:dyDescent="0.2">
      <c r="A3" s="1"/>
      <c r="B3" s="1"/>
      <c r="C3" s="1"/>
      <c r="D3" s="1"/>
      <c r="E3" s="1"/>
      <c r="F3" s="1"/>
      <c r="G3" s="1"/>
      <c r="H3" s="1"/>
      <c r="I3" s="1"/>
      <c r="J3" s="2"/>
      <c r="K3" s="3"/>
      <c r="L3" s="3"/>
      <c r="M3" s="3"/>
    </row>
    <row r="4" spans="1:13" ht="14.25" customHeight="1" x14ac:dyDescent="0.2">
      <c r="A4" s="1"/>
      <c r="B4" s="1"/>
      <c r="C4" s="1"/>
      <c r="D4" s="1"/>
      <c r="E4" s="1"/>
      <c r="F4" s="1"/>
      <c r="G4" s="1"/>
      <c r="H4" s="1"/>
      <c r="I4" s="1"/>
      <c r="J4" s="1"/>
      <c r="K4" s="1"/>
      <c r="L4" s="1"/>
      <c r="M4" s="1"/>
    </row>
    <row r="5" spans="1:13" ht="15" customHeight="1" x14ac:dyDescent="0.2">
      <c r="A5" s="1"/>
      <c r="B5" s="1"/>
      <c r="C5" s="1"/>
      <c r="D5" s="1"/>
      <c r="E5" s="1"/>
      <c r="F5" s="1"/>
      <c r="G5" s="1"/>
      <c r="H5" s="1"/>
      <c r="I5" s="1"/>
      <c r="J5" s="1"/>
      <c r="K5" s="1"/>
      <c r="L5" s="1"/>
      <c r="M5" s="1"/>
    </row>
    <row r="6" spans="1:13" ht="21.75" customHeight="1" x14ac:dyDescent="0.2">
      <c r="A6" s="1"/>
      <c r="B6" s="44" t="s">
        <v>2</v>
      </c>
      <c r="C6" s="45" t="s">
        <v>2</v>
      </c>
      <c r="D6" s="45" t="s">
        <v>2</v>
      </c>
      <c r="E6" s="45" t="s">
        <v>2</v>
      </c>
      <c r="F6" s="45" t="s">
        <v>2</v>
      </c>
      <c r="G6" s="45" t="s">
        <v>2</v>
      </c>
      <c r="H6" s="45" t="s">
        <v>2</v>
      </c>
      <c r="I6" s="45" t="s">
        <v>2</v>
      </c>
      <c r="J6" s="45" t="s">
        <v>2</v>
      </c>
      <c r="K6" s="45" t="s">
        <v>2</v>
      </c>
      <c r="L6" s="45" t="s">
        <v>2</v>
      </c>
      <c r="M6" s="45" t="s">
        <v>2</v>
      </c>
    </row>
    <row r="7" spans="1:13" ht="21.75" customHeight="1" x14ac:dyDescent="0.2">
      <c r="A7" s="5"/>
      <c r="B7" s="38" t="s">
        <v>200</v>
      </c>
      <c r="C7" s="38"/>
      <c r="D7" s="38"/>
      <c r="E7" s="38"/>
      <c r="F7" s="38"/>
      <c r="G7" s="38"/>
      <c r="H7" s="38"/>
      <c r="I7" s="38"/>
      <c r="J7" s="38"/>
      <c r="K7" s="38"/>
      <c r="L7" s="38"/>
      <c r="M7" s="38"/>
    </row>
    <row r="8" spans="1:13" ht="16.5" customHeight="1" x14ac:dyDescent="0.2">
      <c r="A8" s="5"/>
      <c r="B8" s="40" t="s">
        <v>3</v>
      </c>
      <c r="C8" s="41" t="s">
        <v>3</v>
      </c>
      <c r="D8" s="41" t="s">
        <v>3</v>
      </c>
      <c r="E8" s="41" t="s">
        <v>3</v>
      </c>
      <c r="F8" s="41" t="s">
        <v>3</v>
      </c>
      <c r="G8" s="41" t="s">
        <v>3</v>
      </c>
      <c r="H8" s="41" t="s">
        <v>3</v>
      </c>
      <c r="I8" s="41" t="s">
        <v>3</v>
      </c>
      <c r="J8" s="41" t="s">
        <v>3</v>
      </c>
      <c r="K8" s="41" t="s">
        <v>3</v>
      </c>
      <c r="L8" s="41" t="s">
        <v>3</v>
      </c>
      <c r="M8" s="41" t="s">
        <v>3</v>
      </c>
    </row>
    <row r="9" spans="1:13" ht="21.75" customHeight="1" x14ac:dyDescent="0.2">
      <c r="A9" s="6"/>
      <c r="B9" s="37" t="s">
        <v>4</v>
      </c>
      <c r="C9" s="38" t="s">
        <v>4</v>
      </c>
      <c r="D9" s="38" t="s">
        <v>4</v>
      </c>
      <c r="E9" s="38" t="s">
        <v>4</v>
      </c>
      <c r="F9" s="38" t="s">
        <v>4</v>
      </c>
      <c r="G9" s="38" t="s">
        <v>4</v>
      </c>
      <c r="H9" s="38" t="s">
        <v>4</v>
      </c>
      <c r="I9" s="38" t="s">
        <v>4</v>
      </c>
      <c r="J9" s="38" t="s">
        <v>4</v>
      </c>
      <c r="K9" s="38" t="s">
        <v>4</v>
      </c>
      <c r="L9" s="38" t="s">
        <v>4</v>
      </c>
      <c r="M9" s="38" t="s">
        <v>4</v>
      </c>
    </row>
    <row r="10" spans="1:13" ht="16.5" customHeight="1" x14ac:dyDescent="0.2">
      <c r="A10" s="4"/>
      <c r="B10" s="40" t="s">
        <v>5</v>
      </c>
      <c r="C10" s="41" t="s">
        <v>5</v>
      </c>
      <c r="D10" s="41" t="s">
        <v>5</v>
      </c>
      <c r="E10" s="41" t="s">
        <v>5</v>
      </c>
      <c r="F10" s="41" t="s">
        <v>5</v>
      </c>
      <c r="G10" s="41" t="s">
        <v>5</v>
      </c>
      <c r="H10" s="41" t="s">
        <v>5</v>
      </c>
      <c r="I10" s="41" t="s">
        <v>5</v>
      </c>
      <c r="J10" s="41" t="s">
        <v>5</v>
      </c>
      <c r="K10" s="41" t="s">
        <v>5</v>
      </c>
      <c r="L10" s="41" t="s">
        <v>5</v>
      </c>
      <c r="M10" s="41" t="s">
        <v>5</v>
      </c>
    </row>
    <row r="11" spans="1:13" ht="21.75" customHeight="1" x14ac:dyDescent="0.2">
      <c r="A11" s="6"/>
      <c r="B11" s="44" t="s">
        <v>6</v>
      </c>
      <c r="C11" s="45" t="s">
        <v>6</v>
      </c>
      <c r="D11" s="45" t="s">
        <v>6</v>
      </c>
      <c r="E11" s="45" t="s">
        <v>6</v>
      </c>
      <c r="F11" s="45" t="s">
        <v>6</v>
      </c>
      <c r="G11" s="45" t="s">
        <v>6</v>
      </c>
      <c r="H11" s="45" t="s">
        <v>6</v>
      </c>
      <c r="I11" s="45" t="s">
        <v>6</v>
      </c>
      <c r="J11" s="45" t="s">
        <v>6</v>
      </c>
      <c r="K11" s="45" t="s">
        <v>6</v>
      </c>
      <c r="L11" s="45" t="s">
        <v>6</v>
      </c>
      <c r="M11" s="45" t="s">
        <v>6</v>
      </c>
    </row>
    <row r="12" spans="1:13" ht="21.75" customHeight="1" x14ac:dyDescent="0.2">
      <c r="A12" s="4"/>
      <c r="B12" s="45" t="s">
        <v>7</v>
      </c>
      <c r="C12" s="45" t="s">
        <v>7</v>
      </c>
      <c r="D12" s="45" t="s">
        <v>7</v>
      </c>
      <c r="E12" s="45" t="s">
        <v>7</v>
      </c>
      <c r="F12" s="45" t="s">
        <v>7</v>
      </c>
      <c r="G12" s="45" t="s">
        <v>7</v>
      </c>
      <c r="H12" s="45" t="s">
        <v>7</v>
      </c>
      <c r="I12" s="45" t="s">
        <v>7</v>
      </c>
      <c r="J12" s="45" t="s">
        <v>7</v>
      </c>
      <c r="K12" s="45" t="s">
        <v>7</v>
      </c>
      <c r="L12" s="45" t="s">
        <v>7</v>
      </c>
      <c r="M12" s="45" t="s">
        <v>7</v>
      </c>
    </row>
    <row r="13" spans="1:13" ht="21.75" customHeight="1" x14ac:dyDescent="0.2">
      <c r="A13" s="7"/>
      <c r="B13" s="3"/>
      <c r="C13" s="3"/>
      <c r="D13" s="3"/>
      <c r="E13" s="3"/>
      <c r="F13" s="3"/>
      <c r="G13" s="3"/>
      <c r="H13" s="3"/>
      <c r="I13" s="3"/>
      <c r="J13" s="3"/>
      <c r="K13" s="3"/>
      <c r="L13" s="3"/>
      <c r="M13" s="3"/>
    </row>
    <row r="14" spans="1:13" ht="14.25" customHeight="1" x14ac:dyDescent="0.2">
      <c r="A14" s="1"/>
      <c r="B14" s="1"/>
      <c r="C14" s="1"/>
      <c r="D14" s="1"/>
      <c r="E14" s="1"/>
      <c r="F14" s="1"/>
      <c r="G14" s="1"/>
      <c r="H14" s="1"/>
      <c r="I14" s="1"/>
      <c r="J14" s="1"/>
      <c r="K14" s="1"/>
      <c r="L14" s="1"/>
      <c r="M14" s="1"/>
    </row>
    <row r="15" spans="1:13" ht="14.25" customHeight="1" x14ac:dyDescent="0.2">
      <c r="A15" s="1"/>
      <c r="B15" s="1"/>
      <c r="C15" s="1"/>
      <c r="D15" s="1"/>
      <c r="E15" s="1"/>
      <c r="F15" s="1"/>
      <c r="G15" s="1"/>
      <c r="H15" s="1"/>
      <c r="I15" s="1"/>
      <c r="J15" s="1"/>
      <c r="K15" s="1"/>
      <c r="L15" s="1"/>
      <c r="M15" s="1"/>
    </row>
    <row r="16" spans="1:13" ht="20.25" customHeight="1" x14ac:dyDescent="0.25">
      <c r="A16" s="1"/>
      <c r="B16" s="1"/>
      <c r="C16" s="1"/>
      <c r="D16" s="1"/>
      <c r="E16" s="1"/>
      <c r="F16" s="1"/>
      <c r="G16" s="1"/>
      <c r="H16" s="1"/>
      <c r="I16" s="8" t="s">
        <v>8</v>
      </c>
      <c r="J16" s="39"/>
      <c r="K16" s="39"/>
      <c r="L16" s="39"/>
      <c r="M16" s="1"/>
    </row>
    <row r="17" spans="1:13" ht="20.25" customHeight="1" x14ac:dyDescent="0.25">
      <c r="A17" s="1"/>
      <c r="B17" s="1"/>
      <c r="C17" s="1"/>
      <c r="D17" s="1"/>
      <c r="E17" s="1"/>
      <c r="F17" s="1"/>
      <c r="G17" s="1"/>
      <c r="H17" s="1"/>
      <c r="I17" s="8" t="s">
        <v>9</v>
      </c>
      <c r="J17" s="9" t="s">
        <v>10</v>
      </c>
      <c r="K17" s="10" t="s">
        <v>11</v>
      </c>
      <c r="L17" s="10" t="s">
        <v>12</v>
      </c>
      <c r="M17" s="11" t="s">
        <v>13</v>
      </c>
    </row>
    <row r="18" spans="1:13" ht="20.25" customHeight="1" x14ac:dyDescent="0.2">
      <c r="A18" s="12"/>
      <c r="B18" s="12"/>
      <c r="C18" s="12"/>
      <c r="D18" s="12"/>
      <c r="E18" s="12"/>
      <c r="F18" s="12"/>
      <c r="G18" s="12"/>
      <c r="H18" s="12"/>
      <c r="I18" s="13"/>
      <c r="J18" s="13"/>
      <c r="K18" s="13"/>
      <c r="L18" s="13"/>
      <c r="M18" s="13"/>
    </row>
  </sheetData>
  <mergeCells count="10">
    <mergeCell ref="B9:M9"/>
    <mergeCell ref="J16:L16"/>
    <mergeCell ref="B10:M10"/>
    <mergeCell ref="K1:M1"/>
    <mergeCell ref="B6:M6"/>
    <mergeCell ref="B11:M11"/>
    <mergeCell ref="B7:M7"/>
    <mergeCell ref="K2:M2"/>
    <mergeCell ref="B12:M12"/>
    <mergeCell ref="B8:M8"/>
  </mergeCells>
  <pageMargins left="0.39" right="0.39" top="0.39" bottom="0.39" header="0.39" footer="0.39"/>
  <pageSetup paperSize="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9"/>
  <sheetViews>
    <sheetView showGridLines="0" showRowColHeaders="0" tabSelected="1" zoomScale="85" workbookViewId="0">
      <selection activeCell="J8" sqref="J8"/>
    </sheetView>
  </sheetViews>
  <sheetFormatPr defaultColWidth="11.83203125" defaultRowHeight="14.45" customHeight="1" x14ac:dyDescent="0.2"/>
  <cols>
    <col min="1" max="1" width="3.33203125" customWidth="1"/>
    <col min="2" max="2" width="7.33203125" customWidth="1"/>
    <col min="3" max="3" width="55.5" customWidth="1"/>
    <col min="4" max="4" width="25.33203125" customWidth="1"/>
    <col min="5" max="10" width="20.1640625" customWidth="1"/>
    <col min="11" max="11" width="83.33203125" customWidth="1"/>
  </cols>
  <sheetData>
    <row r="1" spans="1:11" ht="33.75" customHeight="1" x14ac:dyDescent="0.2">
      <c r="A1" s="3"/>
      <c r="B1" s="47" t="s">
        <v>14</v>
      </c>
      <c r="C1" s="47" t="s">
        <v>14</v>
      </c>
      <c r="D1" s="47" t="s">
        <v>14</v>
      </c>
      <c r="E1" s="47" t="s">
        <v>14</v>
      </c>
      <c r="F1" s="47" t="s">
        <v>14</v>
      </c>
      <c r="G1" s="47" t="s">
        <v>14</v>
      </c>
      <c r="H1" s="47" t="s">
        <v>14</v>
      </c>
      <c r="I1" s="47" t="s">
        <v>14</v>
      </c>
      <c r="J1" s="47" t="s">
        <v>14</v>
      </c>
      <c r="K1" s="47" t="s">
        <v>14</v>
      </c>
    </row>
    <row r="2" spans="1:11" ht="19.5" customHeight="1" x14ac:dyDescent="0.2">
      <c r="A2" s="3"/>
      <c r="B2" s="15"/>
      <c r="C2" s="53" t="s">
        <v>4</v>
      </c>
      <c r="D2" s="53" t="s">
        <v>4</v>
      </c>
      <c r="E2" s="53" t="s">
        <v>4</v>
      </c>
      <c r="F2" s="53" t="s">
        <v>4</v>
      </c>
      <c r="G2" s="53" t="s">
        <v>4</v>
      </c>
      <c r="H2" s="53" t="s">
        <v>4</v>
      </c>
      <c r="I2" s="53" t="s">
        <v>4</v>
      </c>
      <c r="J2" s="53" t="s">
        <v>4</v>
      </c>
      <c r="K2" s="14"/>
    </row>
    <row r="3" spans="1:11" ht="16.5" customHeight="1" x14ac:dyDescent="0.2">
      <c r="A3" s="3"/>
      <c r="B3" s="15"/>
      <c r="C3" s="55" t="s">
        <v>15</v>
      </c>
      <c r="D3" s="55" t="s">
        <v>15</v>
      </c>
      <c r="E3" s="55" t="s">
        <v>15</v>
      </c>
      <c r="F3" s="55" t="s">
        <v>15</v>
      </c>
      <c r="G3" s="55" t="s">
        <v>15</v>
      </c>
      <c r="H3" s="55" t="s">
        <v>15</v>
      </c>
      <c r="I3" s="55" t="s">
        <v>15</v>
      </c>
      <c r="J3" s="55" t="s">
        <v>15</v>
      </c>
      <c r="K3" s="16"/>
    </row>
    <row r="4" spans="1:11" ht="14.25" customHeight="1" x14ac:dyDescent="0.2">
      <c r="A4" s="3"/>
      <c r="B4" s="15"/>
      <c r="C4" s="17"/>
      <c r="D4" s="17"/>
      <c r="E4" s="17"/>
      <c r="F4" s="17"/>
      <c r="G4" s="17"/>
      <c r="H4" s="17"/>
      <c r="I4" s="17"/>
      <c r="J4" s="17"/>
      <c r="K4" s="18"/>
    </row>
    <row r="5" spans="1:11" ht="19.5" customHeight="1" x14ac:dyDescent="0.2">
      <c r="A5" s="19"/>
      <c r="B5" s="51"/>
      <c r="C5" s="52"/>
      <c r="D5" s="48" t="s">
        <v>16</v>
      </c>
      <c r="E5" s="48" t="s">
        <v>17</v>
      </c>
      <c r="F5" s="48" t="s">
        <v>17</v>
      </c>
      <c r="G5" s="48" t="s">
        <v>17</v>
      </c>
      <c r="H5" s="48" t="s">
        <v>17</v>
      </c>
      <c r="I5" s="48" t="s">
        <v>17</v>
      </c>
      <c r="J5" s="48" t="s">
        <v>17</v>
      </c>
      <c r="K5" s="48" t="s">
        <v>18</v>
      </c>
    </row>
    <row r="6" spans="1:11" ht="19.5" customHeight="1" x14ac:dyDescent="0.2">
      <c r="A6" s="19"/>
      <c r="B6" s="52"/>
      <c r="C6" s="52"/>
      <c r="D6" s="48" t="s">
        <v>16</v>
      </c>
      <c r="E6" s="20">
        <f>G6-2</f>
        <v>2016</v>
      </c>
      <c r="F6" s="20">
        <f>G6-1</f>
        <v>2017</v>
      </c>
      <c r="G6" s="20" t="s">
        <v>19</v>
      </c>
      <c r="H6" s="20">
        <f>G6+1</f>
        <v>2019</v>
      </c>
      <c r="I6" s="20">
        <f>G6+2</f>
        <v>2020</v>
      </c>
      <c r="J6" s="20">
        <f>G6+3</f>
        <v>2021</v>
      </c>
      <c r="K6" s="48" t="s">
        <v>18</v>
      </c>
    </row>
    <row r="7" spans="1:11" ht="19.5" customHeight="1" x14ac:dyDescent="0.2">
      <c r="A7" s="19"/>
      <c r="B7" s="50" t="s">
        <v>20</v>
      </c>
      <c r="C7" s="50" t="s">
        <v>20</v>
      </c>
      <c r="D7" s="50" t="s">
        <v>20</v>
      </c>
      <c r="E7" s="21"/>
      <c r="F7" s="21"/>
      <c r="G7" s="21"/>
      <c r="H7" s="33"/>
      <c r="I7" s="21"/>
      <c r="J7" s="21"/>
      <c r="K7" s="22"/>
    </row>
    <row r="8" spans="1:11" ht="48" customHeight="1" x14ac:dyDescent="0.2">
      <c r="A8" s="19"/>
      <c r="B8" s="23" t="s">
        <v>21</v>
      </c>
      <c r="C8" s="24" t="s">
        <v>22</v>
      </c>
      <c r="D8" s="23" t="s">
        <v>23</v>
      </c>
      <c r="E8" s="25">
        <v>145.35896380276785</v>
      </c>
      <c r="F8" s="25">
        <v>144.34978299308801</v>
      </c>
      <c r="G8" s="29">
        <v>149.92992405723413</v>
      </c>
      <c r="H8" s="35">
        <v>153.33773959021801</v>
      </c>
      <c r="I8" s="31">
        <v>155.33980582524271</v>
      </c>
      <c r="J8" s="25">
        <v>156.91579303347993</v>
      </c>
      <c r="K8" s="26" t="s">
        <v>202</v>
      </c>
    </row>
    <row r="9" spans="1:11" ht="89.25" customHeight="1" x14ac:dyDescent="0.2">
      <c r="A9" s="19"/>
      <c r="B9" s="23" t="s">
        <v>24</v>
      </c>
      <c r="C9" s="24" t="s">
        <v>25</v>
      </c>
      <c r="D9" s="23" t="s">
        <v>26</v>
      </c>
      <c r="E9" s="25">
        <v>30.927835051546392</v>
      </c>
      <c r="F9" s="25">
        <v>31.636924432694425</v>
      </c>
      <c r="G9" s="29">
        <v>31.757359500446032</v>
      </c>
      <c r="H9" s="35">
        <v>32.860492379835897</v>
      </c>
      <c r="I9" s="31">
        <v>33.349633251833744</v>
      </c>
      <c r="J9" s="25">
        <v>33.859872611464972</v>
      </c>
      <c r="K9" s="26" t="s">
        <v>27</v>
      </c>
    </row>
    <row r="10" spans="1:11" ht="48" customHeight="1" x14ac:dyDescent="0.2">
      <c r="A10" s="19"/>
      <c r="B10" s="23" t="s">
        <v>28</v>
      </c>
      <c r="C10" s="24" t="s">
        <v>29</v>
      </c>
      <c r="D10" s="23" t="s">
        <v>30</v>
      </c>
      <c r="E10" s="25">
        <v>4515.5967951356997</v>
      </c>
      <c r="F10" s="25">
        <v>7817.7141938595078</v>
      </c>
      <c r="G10" s="29">
        <v>4887.6829308040806</v>
      </c>
      <c r="H10" s="35">
        <v>4932.7951090548604</v>
      </c>
      <c r="I10" s="31">
        <v>5253.2671576832936</v>
      </c>
      <c r="J10" s="25">
        <v>5721.8904294893473</v>
      </c>
      <c r="K10" s="26" t="s">
        <v>31</v>
      </c>
    </row>
    <row r="11" spans="1:11" ht="75" customHeight="1" x14ac:dyDescent="0.2">
      <c r="A11" s="19"/>
      <c r="B11" s="23" t="s">
        <v>32</v>
      </c>
      <c r="C11" s="24" t="s">
        <v>33</v>
      </c>
      <c r="D11" s="23" t="s">
        <v>26</v>
      </c>
      <c r="E11" s="25">
        <v>25.387834901649914</v>
      </c>
      <c r="F11" s="25">
        <v>25.310617044609739</v>
      </c>
      <c r="G11" s="29">
        <v>25.698759996221256</v>
      </c>
      <c r="H11" s="35">
        <v>29.572796313258099</v>
      </c>
      <c r="I11" s="31">
        <v>29.57279631325806</v>
      </c>
      <c r="J11" s="25">
        <v>29.57279631325806</v>
      </c>
      <c r="K11" s="26" t="s">
        <v>34</v>
      </c>
    </row>
    <row r="12" spans="1:11" ht="33.75" customHeight="1" x14ac:dyDescent="0.2">
      <c r="A12" s="19"/>
      <c r="B12" s="23" t="s">
        <v>35</v>
      </c>
      <c r="C12" s="24" t="s">
        <v>36</v>
      </c>
      <c r="D12" s="23" t="s">
        <v>26</v>
      </c>
      <c r="E12" s="25">
        <v>88.235294117647058</v>
      </c>
      <c r="F12" s="25">
        <v>82.35294117647058</v>
      </c>
      <c r="G12" s="29">
        <v>76.470588235294116</v>
      </c>
      <c r="H12" s="35">
        <v>76.470588235294102</v>
      </c>
      <c r="I12" s="31">
        <v>100</v>
      </c>
      <c r="J12" s="25">
        <v>100</v>
      </c>
      <c r="K12" s="26" t="s">
        <v>37</v>
      </c>
    </row>
    <row r="13" spans="1:11" ht="89.25" customHeight="1" x14ac:dyDescent="0.2">
      <c r="A13" s="19"/>
      <c r="B13" s="23" t="s">
        <v>38</v>
      </c>
      <c r="C13" s="24" t="s">
        <v>39</v>
      </c>
      <c r="D13" s="23" t="s">
        <v>26</v>
      </c>
      <c r="E13" s="25">
        <v>56.13246116107932</v>
      </c>
      <c r="F13" s="25">
        <v>55.335241210138996</v>
      </c>
      <c r="G13" s="29">
        <v>54.313164349959123</v>
      </c>
      <c r="H13" s="35">
        <v>53.945216680294401</v>
      </c>
      <c r="I13" s="31">
        <v>53.945216680294351</v>
      </c>
      <c r="J13" s="25">
        <v>53.372853638593632</v>
      </c>
      <c r="K13" s="26" t="s">
        <v>40</v>
      </c>
    </row>
    <row r="14" spans="1:11" ht="116.25" customHeight="1" x14ac:dyDescent="0.2">
      <c r="A14" s="19"/>
      <c r="B14" s="23" t="s">
        <v>41</v>
      </c>
      <c r="C14" s="24" t="s">
        <v>42</v>
      </c>
      <c r="D14" s="23" t="s">
        <v>26</v>
      </c>
      <c r="E14" s="25">
        <v>6.0582069227602346</v>
      </c>
      <c r="F14" s="25">
        <v>3.3820929111075393</v>
      </c>
      <c r="G14" s="29">
        <v>2.7052573253805292</v>
      </c>
      <c r="H14" s="35">
        <v>2.1249173826834098</v>
      </c>
      <c r="I14" s="31">
        <v>-0.36826247070639428</v>
      </c>
      <c r="J14" s="25">
        <v>0.91308758877240437</v>
      </c>
      <c r="K14" s="26" t="s">
        <v>43</v>
      </c>
    </row>
    <row r="15" spans="1:11" ht="33.75" customHeight="1" x14ac:dyDescent="0.2">
      <c r="A15" s="19"/>
      <c r="B15" s="49" t="s">
        <v>44</v>
      </c>
      <c r="C15" s="24" t="s">
        <v>45</v>
      </c>
      <c r="D15" s="23" t="s">
        <v>46</v>
      </c>
      <c r="E15" s="21"/>
      <c r="F15" s="21"/>
      <c r="G15" s="30"/>
      <c r="H15" s="36"/>
      <c r="I15" s="32"/>
      <c r="J15" s="21"/>
      <c r="K15" s="22"/>
    </row>
    <row r="16" spans="1:11" ht="33.75" customHeight="1" x14ac:dyDescent="0.2">
      <c r="A16" s="19"/>
      <c r="B16" s="49" t="s">
        <v>44</v>
      </c>
      <c r="C16" s="27" t="s">
        <v>47</v>
      </c>
      <c r="D16" s="23" t="s">
        <v>30</v>
      </c>
      <c r="E16" s="25">
        <v>19608.900000000001</v>
      </c>
      <c r="F16" s="25">
        <v>21511.8</v>
      </c>
      <c r="G16" s="29">
        <v>24358.6</v>
      </c>
      <c r="H16" s="36">
        <v>25207.4</v>
      </c>
      <c r="I16" s="31">
        <v>25963.599999999999</v>
      </c>
      <c r="J16" s="25">
        <v>26742.5</v>
      </c>
      <c r="K16" s="26" t="s">
        <v>48</v>
      </c>
    </row>
    <row r="17" spans="1:11" ht="33.75" customHeight="1" x14ac:dyDescent="0.2">
      <c r="A17" s="19"/>
      <c r="B17" s="49" t="s">
        <v>44</v>
      </c>
      <c r="C17" s="27" t="s">
        <v>49</v>
      </c>
      <c r="D17" s="23" t="s">
        <v>30</v>
      </c>
      <c r="E17" s="25">
        <v>15451.9</v>
      </c>
      <c r="F17" s="25">
        <v>16655.5</v>
      </c>
      <c r="G17" s="29">
        <v>19267.099999999999</v>
      </c>
      <c r="H17" s="36">
        <v>20307.52</v>
      </c>
      <c r="I17" s="31">
        <v>21282.28</v>
      </c>
      <c r="J17" s="25">
        <v>22452.799999999999</v>
      </c>
      <c r="K17" s="26" t="s">
        <v>50</v>
      </c>
    </row>
    <row r="18" spans="1:11" ht="33.75" customHeight="1" x14ac:dyDescent="0.2">
      <c r="A18" s="19"/>
      <c r="B18" s="49" t="s">
        <v>44</v>
      </c>
      <c r="C18" s="27" t="s">
        <v>51</v>
      </c>
      <c r="D18" s="23" t="s">
        <v>30</v>
      </c>
      <c r="E18" s="25">
        <v>18995.5</v>
      </c>
      <c r="F18" s="25">
        <v>19829.599999999999</v>
      </c>
      <c r="G18" s="29">
        <v>23693.8</v>
      </c>
      <c r="H18" s="36">
        <v>24973.26</v>
      </c>
      <c r="I18" s="31">
        <v>26221.919999999998</v>
      </c>
      <c r="J18" s="25">
        <v>27742.79</v>
      </c>
      <c r="K18" s="26" t="s">
        <v>52</v>
      </c>
    </row>
    <row r="19" spans="1:11" ht="33.75" customHeight="1" x14ac:dyDescent="0.2">
      <c r="A19" s="19"/>
      <c r="B19" s="49" t="s">
        <v>44</v>
      </c>
      <c r="C19" s="27" t="s">
        <v>53</v>
      </c>
      <c r="D19" s="23" t="s">
        <v>30</v>
      </c>
      <c r="E19" s="25">
        <v>21859.2750533049</v>
      </c>
      <c r="F19" s="25">
        <v>25088.308768423682</v>
      </c>
      <c r="G19" s="29">
        <v>27947.960016319867</v>
      </c>
      <c r="H19" s="35">
        <v>29457.1897012388</v>
      </c>
      <c r="I19" s="31">
        <v>31077.329770868757</v>
      </c>
      <c r="J19" s="25">
        <v>33159.509351469511</v>
      </c>
      <c r="K19" s="26" t="s">
        <v>54</v>
      </c>
    </row>
    <row r="20" spans="1:11" ht="33.75" customHeight="1" x14ac:dyDescent="0.2">
      <c r="A20" s="19"/>
      <c r="B20" s="49" t="s">
        <v>44</v>
      </c>
      <c r="C20" s="27" t="s">
        <v>55</v>
      </c>
      <c r="D20" s="23" t="s">
        <v>30</v>
      </c>
      <c r="E20" s="25">
        <v>17434.2</v>
      </c>
      <c r="F20" s="25">
        <v>24054.9</v>
      </c>
      <c r="G20" s="29">
        <v>29401.3</v>
      </c>
      <c r="H20" s="36">
        <v>29628</v>
      </c>
      <c r="I20" s="31">
        <v>31257</v>
      </c>
      <c r="J20" s="25">
        <v>33352</v>
      </c>
      <c r="K20" s="26" t="s">
        <v>56</v>
      </c>
    </row>
    <row r="21" spans="1:11" ht="33.75" customHeight="1" x14ac:dyDescent="0.2">
      <c r="A21" s="19"/>
      <c r="B21" s="49" t="s">
        <v>44</v>
      </c>
      <c r="C21" s="27" t="s">
        <v>57</v>
      </c>
      <c r="D21" s="23" t="s">
        <v>30</v>
      </c>
      <c r="E21" s="25">
        <v>20515.2</v>
      </c>
      <c r="F21" s="25">
        <v>22107.7</v>
      </c>
      <c r="G21" s="29">
        <v>17305.5</v>
      </c>
      <c r="H21" s="36">
        <v>17478.5</v>
      </c>
      <c r="I21" s="31">
        <v>17635.900000000001</v>
      </c>
      <c r="J21" s="25">
        <v>17882.8</v>
      </c>
      <c r="K21" s="26" t="s">
        <v>58</v>
      </c>
    </row>
    <row r="22" spans="1:11" ht="19.5" customHeight="1" x14ac:dyDescent="0.2">
      <c r="A22" s="19"/>
      <c r="B22" s="50" t="s">
        <v>59</v>
      </c>
      <c r="C22" s="50" t="s">
        <v>59</v>
      </c>
      <c r="D22" s="50" t="s">
        <v>59</v>
      </c>
      <c r="E22" s="21"/>
      <c r="F22" s="21"/>
      <c r="G22" s="30"/>
      <c r="H22" s="36"/>
      <c r="I22" s="32"/>
      <c r="J22" s="21"/>
      <c r="K22" s="22"/>
    </row>
    <row r="23" spans="1:11" ht="89.25" customHeight="1" x14ac:dyDescent="0.2">
      <c r="A23" s="19"/>
      <c r="B23" s="23" t="s">
        <v>60</v>
      </c>
      <c r="C23" s="24" t="s">
        <v>61</v>
      </c>
      <c r="D23" s="23" t="s">
        <v>26</v>
      </c>
      <c r="E23" s="25">
        <v>67.986577181208048</v>
      </c>
      <c r="F23" s="25">
        <v>67.36345246122724</v>
      </c>
      <c r="G23" s="29">
        <v>67.908109989557957</v>
      </c>
      <c r="H23" s="35">
        <v>74.990778310586506</v>
      </c>
      <c r="I23" s="31">
        <v>76.940215373189744</v>
      </c>
      <c r="J23" s="25">
        <v>77.905681396212401</v>
      </c>
      <c r="K23" s="26" t="s">
        <v>62</v>
      </c>
    </row>
    <row r="24" spans="1:11" ht="75" customHeight="1" x14ac:dyDescent="0.2">
      <c r="A24" s="19"/>
      <c r="B24" s="23" t="s">
        <v>63</v>
      </c>
      <c r="C24" s="24" t="s">
        <v>64</v>
      </c>
      <c r="D24" s="23" t="s">
        <v>26</v>
      </c>
      <c r="E24" s="25">
        <v>12.315436241610739</v>
      </c>
      <c r="F24" s="25">
        <v>10.654079568442349</v>
      </c>
      <c r="G24" s="29">
        <v>7.5182735816219957</v>
      </c>
      <c r="H24" s="35">
        <v>5.6436739210623399</v>
      </c>
      <c r="I24" s="31">
        <v>5.3471964352023766</v>
      </c>
      <c r="J24" s="25">
        <v>5.1243965837356127</v>
      </c>
      <c r="K24" s="26" t="s">
        <v>65</v>
      </c>
    </row>
    <row r="25" spans="1:11" ht="89.25" customHeight="1" x14ac:dyDescent="0.2">
      <c r="A25" s="19"/>
      <c r="B25" s="23" t="s">
        <v>66</v>
      </c>
      <c r="C25" s="24" t="s">
        <v>67</v>
      </c>
      <c r="D25" s="23" t="s">
        <v>26</v>
      </c>
      <c r="E25" s="25">
        <v>52.631578947368418</v>
      </c>
      <c r="F25" s="25">
        <v>55.555555555555557</v>
      </c>
      <c r="G25" s="29">
        <v>55.555555555555557</v>
      </c>
      <c r="H25" s="36">
        <v>50</v>
      </c>
      <c r="I25" s="31">
        <v>50</v>
      </c>
      <c r="J25" s="25">
        <v>50</v>
      </c>
      <c r="K25" s="26" t="s">
        <v>68</v>
      </c>
    </row>
    <row r="26" spans="1:11" ht="19.5" customHeight="1" x14ac:dyDescent="0.2">
      <c r="A26" s="19"/>
      <c r="B26" s="50" t="s">
        <v>69</v>
      </c>
      <c r="C26" s="50" t="s">
        <v>69</v>
      </c>
      <c r="D26" s="50" t="s">
        <v>69</v>
      </c>
      <c r="E26" s="21"/>
      <c r="F26" s="21"/>
      <c r="G26" s="30"/>
      <c r="H26" s="36"/>
      <c r="I26" s="32"/>
      <c r="J26" s="21"/>
      <c r="K26" s="22"/>
    </row>
    <row r="27" spans="1:11" ht="116.25" customHeight="1" x14ac:dyDescent="0.2">
      <c r="A27" s="19"/>
      <c r="B27" s="23" t="s">
        <v>70</v>
      </c>
      <c r="C27" s="24" t="s">
        <v>71</v>
      </c>
      <c r="D27" s="23" t="s">
        <v>26</v>
      </c>
      <c r="E27" s="25">
        <v>0</v>
      </c>
      <c r="F27" s="25">
        <v>0</v>
      </c>
      <c r="G27" s="29">
        <v>0</v>
      </c>
      <c r="H27" s="36">
        <v>0</v>
      </c>
      <c r="I27" s="31">
        <v>0</v>
      </c>
      <c r="J27" s="25">
        <v>0</v>
      </c>
      <c r="K27" s="26"/>
    </row>
    <row r="28" spans="1:11" ht="89.25" customHeight="1" x14ac:dyDescent="0.2">
      <c r="A28" s="19"/>
      <c r="B28" s="23" t="s">
        <v>72</v>
      </c>
      <c r="C28" s="24" t="s">
        <v>73</v>
      </c>
      <c r="D28" s="23" t="s">
        <v>26</v>
      </c>
      <c r="E28" s="25">
        <v>0</v>
      </c>
      <c r="F28" s="25">
        <v>0</v>
      </c>
      <c r="G28" s="29">
        <v>0</v>
      </c>
      <c r="H28" s="36">
        <v>0</v>
      </c>
      <c r="I28" s="31">
        <v>0</v>
      </c>
      <c r="J28" s="25">
        <v>0</v>
      </c>
      <c r="K28" s="26" t="s">
        <v>74</v>
      </c>
    </row>
    <row r="29" spans="1:11" ht="89.25" customHeight="1" x14ac:dyDescent="0.2">
      <c r="A29" s="19"/>
      <c r="B29" s="23" t="s">
        <v>75</v>
      </c>
      <c r="C29" s="24" t="s">
        <v>76</v>
      </c>
      <c r="D29" s="23" t="s">
        <v>26</v>
      </c>
      <c r="E29" s="25">
        <v>77.653168749059148</v>
      </c>
      <c r="F29" s="25">
        <v>78.503999999999991</v>
      </c>
      <c r="G29" s="29">
        <v>78.650000000000006</v>
      </c>
      <c r="H29" s="35">
        <v>78.911111111111097</v>
      </c>
      <c r="I29" s="31">
        <v>78.911111111111097</v>
      </c>
      <c r="J29" s="25">
        <v>78.911111111111097</v>
      </c>
      <c r="K29" s="26" t="s">
        <v>77</v>
      </c>
    </row>
    <row r="30" spans="1:11" ht="89.25" customHeight="1" x14ac:dyDescent="0.2">
      <c r="A30" s="19"/>
      <c r="B30" s="23" t="s">
        <v>78</v>
      </c>
      <c r="C30" s="24" t="s">
        <v>79</v>
      </c>
      <c r="D30" s="23" t="s">
        <v>26</v>
      </c>
      <c r="E30" s="25">
        <v>46.153846153846153</v>
      </c>
      <c r="F30" s="25">
        <v>12</v>
      </c>
      <c r="G30" s="29">
        <v>12.5</v>
      </c>
      <c r="H30" s="36">
        <v>12.5</v>
      </c>
      <c r="I30" s="31">
        <v>12.5</v>
      </c>
      <c r="J30" s="25">
        <v>12.5</v>
      </c>
      <c r="K30" s="26" t="s">
        <v>80</v>
      </c>
    </row>
    <row r="31" spans="1:11" ht="60.75" customHeight="1" x14ac:dyDescent="0.2">
      <c r="A31" s="19"/>
      <c r="B31" s="23" t="s">
        <v>81</v>
      </c>
      <c r="C31" s="24" t="s">
        <v>82</v>
      </c>
      <c r="D31" s="23" t="s">
        <v>26</v>
      </c>
      <c r="E31" s="25">
        <v>90.77454366058214</v>
      </c>
      <c r="F31" s="25">
        <v>91.007106101445729</v>
      </c>
      <c r="G31" s="29">
        <v>86.771728748806112</v>
      </c>
      <c r="H31" s="35">
        <v>86.186540731995294</v>
      </c>
      <c r="I31" s="31">
        <v>84.824541017894489</v>
      </c>
      <c r="J31" s="25">
        <v>83.619702176403209</v>
      </c>
      <c r="K31" s="26" t="s">
        <v>83</v>
      </c>
    </row>
    <row r="32" spans="1:11" ht="89.25" customHeight="1" x14ac:dyDescent="0.2">
      <c r="A32" s="19"/>
      <c r="B32" s="23" t="s">
        <v>84</v>
      </c>
      <c r="C32" s="24" t="s">
        <v>85</v>
      </c>
      <c r="D32" s="23" t="s">
        <v>26</v>
      </c>
      <c r="E32" s="25">
        <v>17.812197483059055</v>
      </c>
      <c r="F32" s="25">
        <v>18.015853951477304</v>
      </c>
      <c r="G32" s="29">
        <v>18.791786055396368</v>
      </c>
      <c r="H32" s="35">
        <v>19.5277449822904</v>
      </c>
      <c r="I32" s="31">
        <v>19.683941436207299</v>
      </c>
      <c r="J32" s="25">
        <v>19.862542955326461</v>
      </c>
      <c r="K32" s="26" t="s">
        <v>86</v>
      </c>
    </row>
    <row r="33" spans="1:11" ht="75" customHeight="1" x14ac:dyDescent="0.2">
      <c r="A33" s="19"/>
      <c r="B33" s="23" t="s">
        <v>87</v>
      </c>
      <c r="C33" s="24" t="s">
        <v>88</v>
      </c>
      <c r="D33" s="23" t="s">
        <v>89</v>
      </c>
      <c r="E33" s="25">
        <v>11.822429906542057</v>
      </c>
      <c r="F33" s="25">
        <v>15.793879530027287</v>
      </c>
      <c r="G33" s="29">
        <v>15.311284220894056</v>
      </c>
      <c r="H33" s="35">
        <v>10.034215206758599</v>
      </c>
      <c r="I33" s="31">
        <v>10.399439313984169</v>
      </c>
      <c r="J33" s="25">
        <v>10.806037285931064</v>
      </c>
      <c r="K33" s="26" t="s">
        <v>90</v>
      </c>
    </row>
    <row r="34" spans="1:11" ht="89.25" customHeight="1" x14ac:dyDescent="0.2">
      <c r="A34" s="19"/>
      <c r="B34" s="23" t="s">
        <v>91</v>
      </c>
      <c r="C34" s="24" t="s">
        <v>92</v>
      </c>
      <c r="D34" s="23" t="s">
        <v>26</v>
      </c>
      <c r="E34" s="25">
        <v>42.234848484848484</v>
      </c>
      <c r="F34" s="25">
        <v>127.07532667179093</v>
      </c>
      <c r="G34" s="29">
        <v>88.638073739653876</v>
      </c>
      <c r="H34" s="35">
        <v>88.5921889191644</v>
      </c>
      <c r="I34" s="31">
        <v>88.594811074351384</v>
      </c>
      <c r="J34" s="25">
        <v>88.599182004089982</v>
      </c>
      <c r="K34" s="26" t="s">
        <v>93</v>
      </c>
    </row>
    <row r="35" spans="1:11" ht="19.5" customHeight="1" x14ac:dyDescent="0.2">
      <c r="A35" s="19"/>
      <c r="B35" s="50" t="s">
        <v>94</v>
      </c>
      <c r="C35" s="50" t="s">
        <v>94</v>
      </c>
      <c r="D35" s="50" t="s">
        <v>94</v>
      </c>
      <c r="E35" s="21"/>
      <c r="F35" s="21"/>
      <c r="G35" s="30"/>
      <c r="H35" s="36"/>
      <c r="I35" s="32"/>
      <c r="J35" s="21"/>
      <c r="K35" s="22"/>
    </row>
    <row r="36" spans="1:11" ht="48" customHeight="1" x14ac:dyDescent="0.2">
      <c r="A36" s="19"/>
      <c r="B36" s="49" t="s">
        <v>95</v>
      </c>
      <c r="C36" s="24" t="s">
        <v>96</v>
      </c>
      <c r="D36" s="23" t="s">
        <v>46</v>
      </c>
      <c r="E36" s="21"/>
      <c r="F36" s="21"/>
      <c r="G36" s="30"/>
      <c r="H36" s="36"/>
      <c r="I36" s="32"/>
      <c r="J36" s="21"/>
      <c r="K36" s="22"/>
    </row>
    <row r="37" spans="1:11" ht="19.5" customHeight="1" x14ac:dyDescent="0.2">
      <c r="A37" s="19"/>
      <c r="B37" s="49" t="s">
        <v>95</v>
      </c>
      <c r="C37" s="27" t="s">
        <v>97</v>
      </c>
      <c r="D37" s="23" t="s">
        <v>26</v>
      </c>
      <c r="E37" s="25">
        <v>118.54394951143334</v>
      </c>
      <c r="F37" s="25">
        <v>118.18663012044917</v>
      </c>
      <c r="G37" s="29">
        <v>118.63158066972979</v>
      </c>
      <c r="H37" s="35">
        <v>118.514202617069</v>
      </c>
      <c r="I37" s="31">
        <v>118.15600204482651</v>
      </c>
      <c r="J37" s="25">
        <v>117.34546669168165</v>
      </c>
      <c r="K37" s="26" t="s">
        <v>98</v>
      </c>
    </row>
    <row r="38" spans="1:11" ht="19.5" customHeight="1" x14ac:dyDescent="0.2">
      <c r="A38" s="19"/>
      <c r="B38" s="49" t="s">
        <v>95</v>
      </c>
      <c r="C38" s="27" t="s">
        <v>99</v>
      </c>
      <c r="D38" s="23" t="s">
        <v>26</v>
      </c>
      <c r="E38" s="25">
        <v>92.857142857142861</v>
      </c>
      <c r="F38" s="25">
        <v>92.857142857142861</v>
      </c>
      <c r="G38" s="29">
        <v>92.857142857142861</v>
      </c>
      <c r="H38" s="35">
        <v>92.857142857142904</v>
      </c>
      <c r="I38" s="31">
        <v>92.857142857142861</v>
      </c>
      <c r="J38" s="25">
        <v>92.857142857142861</v>
      </c>
      <c r="K38" s="26" t="s">
        <v>100</v>
      </c>
    </row>
    <row r="39" spans="1:11" ht="19.5" customHeight="1" x14ac:dyDescent="0.2">
      <c r="A39" s="19"/>
      <c r="B39" s="49" t="s">
        <v>95</v>
      </c>
      <c r="C39" s="27" t="s">
        <v>101</v>
      </c>
      <c r="D39" s="23" t="s">
        <v>26</v>
      </c>
      <c r="E39" s="25">
        <v>0</v>
      </c>
      <c r="F39" s="25">
        <v>0</v>
      </c>
      <c r="G39" s="29">
        <v>0</v>
      </c>
      <c r="H39" s="36">
        <v>0</v>
      </c>
      <c r="I39" s="31">
        <v>0</v>
      </c>
      <c r="J39" s="25">
        <v>0</v>
      </c>
      <c r="K39" s="26" t="s">
        <v>102</v>
      </c>
    </row>
    <row r="40" spans="1:11" ht="75" customHeight="1" x14ac:dyDescent="0.2">
      <c r="A40" s="19"/>
      <c r="B40" s="34" t="s">
        <v>201</v>
      </c>
      <c r="C40" s="24" t="s">
        <v>103</v>
      </c>
      <c r="D40" s="23" t="s">
        <v>26</v>
      </c>
      <c r="E40" s="25">
        <v>5.1282051282051295</v>
      </c>
      <c r="F40" s="25">
        <v>5.1282051282051295</v>
      </c>
      <c r="G40" s="29">
        <v>5.5555555555555545</v>
      </c>
      <c r="H40" s="35">
        <v>5.5555555555555598</v>
      </c>
      <c r="I40" s="31">
        <v>5.5555555555555545</v>
      </c>
      <c r="J40" s="25">
        <v>5.5555555555555545</v>
      </c>
      <c r="K40" s="26" t="s">
        <v>104</v>
      </c>
    </row>
    <row r="41" spans="1:11" ht="102" customHeight="1" x14ac:dyDescent="0.2">
      <c r="A41" s="19"/>
      <c r="B41" s="23" t="s">
        <v>105</v>
      </c>
      <c r="C41" s="24" t="s">
        <v>106</v>
      </c>
      <c r="D41" s="23" t="s">
        <v>26</v>
      </c>
      <c r="E41" s="25">
        <v>66.666666666666657</v>
      </c>
      <c r="F41" s="25">
        <v>66.666666666666657</v>
      </c>
      <c r="G41" s="29">
        <v>66.666666666666657</v>
      </c>
      <c r="H41" s="35">
        <v>66.6666666666667</v>
      </c>
      <c r="I41" s="31">
        <v>66.666666666666657</v>
      </c>
      <c r="J41" s="25">
        <v>66.666666666666657</v>
      </c>
      <c r="K41" s="26" t="s">
        <v>107</v>
      </c>
    </row>
    <row r="42" spans="1:11" ht="19.5" customHeight="1" x14ac:dyDescent="0.2">
      <c r="A42" s="19"/>
      <c r="B42" s="50" t="s">
        <v>108</v>
      </c>
      <c r="C42" s="50" t="s">
        <v>108</v>
      </c>
      <c r="D42" s="50" t="s">
        <v>108</v>
      </c>
      <c r="E42" s="21"/>
      <c r="F42" s="21"/>
      <c r="G42" s="30"/>
      <c r="H42" s="36"/>
      <c r="I42" s="32"/>
      <c r="J42" s="21"/>
      <c r="K42" s="22"/>
    </row>
    <row r="43" spans="1:11" ht="48" customHeight="1" x14ac:dyDescent="0.2">
      <c r="A43" s="19"/>
      <c r="B43" s="23" t="s">
        <v>109</v>
      </c>
      <c r="C43" s="24" t="s">
        <v>110</v>
      </c>
      <c r="D43" s="23" t="s">
        <v>26</v>
      </c>
      <c r="E43" s="25">
        <v>40.657912674076911</v>
      </c>
      <c r="F43" s="25">
        <v>39.92356976443179</v>
      </c>
      <c r="G43" s="29">
        <v>39.951048951048953</v>
      </c>
      <c r="H43" s="35">
        <v>45.707062306643202</v>
      </c>
      <c r="I43" s="31">
        <v>50.540786414636607</v>
      </c>
      <c r="J43" s="25">
        <v>52.09259699263432</v>
      </c>
      <c r="K43" s="26" t="s">
        <v>111</v>
      </c>
    </row>
    <row r="44" spans="1:11" ht="60.75" customHeight="1" x14ac:dyDescent="0.2">
      <c r="A44" s="19"/>
      <c r="B44" s="28" t="s">
        <v>112</v>
      </c>
      <c r="C44" s="24" t="s">
        <v>113</v>
      </c>
      <c r="D44" s="23" t="s">
        <v>26</v>
      </c>
      <c r="E44" s="25">
        <v>71.884399110762388</v>
      </c>
      <c r="F44" s="25">
        <v>83.382975387991848</v>
      </c>
      <c r="G44" s="29">
        <v>81.562159639022866</v>
      </c>
      <c r="H44" s="35">
        <v>81.989048394257793</v>
      </c>
      <c r="I44" s="31">
        <v>84.051724137931032</v>
      </c>
      <c r="J44" s="25">
        <v>84.250635055038103</v>
      </c>
      <c r="K44" s="26" t="s">
        <v>114</v>
      </c>
    </row>
    <row r="45" spans="1:11" ht="19.5" customHeight="1" x14ac:dyDescent="0.2">
      <c r="A45" s="19"/>
      <c r="B45" s="54" t="s">
        <v>115</v>
      </c>
      <c r="C45" s="54" t="s">
        <v>115</v>
      </c>
      <c r="D45" s="54" t="s">
        <v>115</v>
      </c>
      <c r="E45" s="21"/>
      <c r="F45" s="21"/>
      <c r="G45" s="30"/>
      <c r="H45" s="36"/>
      <c r="I45" s="32"/>
      <c r="J45" s="21"/>
      <c r="K45" s="22"/>
    </row>
    <row r="46" spans="1:11" ht="48" customHeight="1" x14ac:dyDescent="0.2">
      <c r="A46" s="19"/>
      <c r="B46" s="49" t="s">
        <v>116</v>
      </c>
      <c r="C46" s="24" t="s">
        <v>117</v>
      </c>
      <c r="D46" s="24" t="s">
        <v>118</v>
      </c>
      <c r="E46" s="25">
        <v>23.479621821898554</v>
      </c>
      <c r="F46" s="25">
        <v>22.844939166450946</v>
      </c>
      <c r="G46" s="29">
        <v>24.731606421747266</v>
      </c>
      <c r="H46" s="35">
        <v>25.431622367852</v>
      </c>
      <c r="I46" s="31">
        <v>26.178981771623032</v>
      </c>
      <c r="J46" s="25">
        <v>26.778045551746374</v>
      </c>
      <c r="K46" s="26" t="s">
        <v>119</v>
      </c>
    </row>
    <row r="47" spans="1:11" ht="33.75" customHeight="1" x14ac:dyDescent="0.2">
      <c r="A47" s="19"/>
      <c r="B47" s="49" t="s">
        <v>116</v>
      </c>
      <c r="C47" s="24" t="s">
        <v>120</v>
      </c>
      <c r="D47" s="24" t="s">
        <v>118</v>
      </c>
      <c r="E47" s="25">
        <v>0.39582607594134972</v>
      </c>
      <c r="F47" s="25">
        <v>0.40215399453464074</v>
      </c>
      <c r="G47" s="29">
        <v>0.3552687330921418</v>
      </c>
      <c r="H47" s="35">
        <v>0.37012557832121601</v>
      </c>
      <c r="I47" s="31">
        <v>0.41734181452962832</v>
      </c>
      <c r="J47" s="25">
        <v>0.40385525870815026</v>
      </c>
      <c r="K47" s="26" t="s">
        <v>121</v>
      </c>
    </row>
    <row r="48" spans="1:11" ht="60.75" customHeight="1" x14ac:dyDescent="0.2">
      <c r="A48" s="19"/>
      <c r="B48" s="49" t="s">
        <v>122</v>
      </c>
      <c r="C48" s="24" t="s">
        <v>123</v>
      </c>
      <c r="D48" s="24" t="s">
        <v>124</v>
      </c>
      <c r="E48" s="25">
        <v>4.92</v>
      </c>
      <c r="F48" s="25">
        <v>2.0670000000000002</v>
      </c>
      <c r="G48" s="29">
        <v>2.5900000000000003</v>
      </c>
      <c r="H48" s="36">
        <v>5.85</v>
      </c>
      <c r="I48" s="31">
        <v>5.8500000000000005</v>
      </c>
      <c r="J48" s="25">
        <v>5.8500000000000005</v>
      </c>
      <c r="K48" s="26" t="s">
        <v>125</v>
      </c>
    </row>
    <row r="49" spans="1:11" ht="75" customHeight="1" x14ac:dyDescent="0.2">
      <c r="A49" s="19"/>
      <c r="B49" s="49" t="s">
        <v>122</v>
      </c>
      <c r="C49" s="24" t="s">
        <v>126</v>
      </c>
      <c r="D49" s="24" t="s">
        <v>124</v>
      </c>
      <c r="E49" s="25">
        <v>3.5300000000000002</v>
      </c>
      <c r="F49" s="25">
        <v>2.0670000000000002</v>
      </c>
      <c r="G49" s="29">
        <v>2.3769999999999998</v>
      </c>
      <c r="H49" s="36">
        <v>4.46</v>
      </c>
      <c r="I49" s="31">
        <v>4.46</v>
      </c>
      <c r="J49" s="25">
        <v>4.46</v>
      </c>
      <c r="K49" s="26" t="s">
        <v>127</v>
      </c>
    </row>
    <row r="50" spans="1:11" ht="116.25" customHeight="1" x14ac:dyDescent="0.2">
      <c r="A50" s="19"/>
      <c r="B50" s="49" t="s">
        <v>128</v>
      </c>
      <c r="C50" s="24" t="s">
        <v>129</v>
      </c>
      <c r="D50" s="24" t="s">
        <v>46</v>
      </c>
      <c r="E50" s="21"/>
      <c r="F50" s="21"/>
      <c r="G50" s="30"/>
      <c r="H50" s="36"/>
      <c r="I50" s="32"/>
      <c r="J50" s="21"/>
      <c r="K50" s="22"/>
    </row>
    <row r="51" spans="1:11" ht="33.75" customHeight="1" x14ac:dyDescent="0.2">
      <c r="A51" s="19"/>
      <c r="B51" s="49" t="s">
        <v>128</v>
      </c>
      <c r="C51" s="24" t="s">
        <v>130</v>
      </c>
      <c r="D51" s="24" t="s">
        <v>118</v>
      </c>
      <c r="E51" s="25">
        <v>0</v>
      </c>
      <c r="F51" s="25">
        <v>0</v>
      </c>
      <c r="G51" s="29">
        <v>0</v>
      </c>
      <c r="H51" s="36">
        <v>0</v>
      </c>
      <c r="I51" s="31">
        <v>0</v>
      </c>
      <c r="J51" s="25">
        <v>0</v>
      </c>
      <c r="K51" s="26" t="s">
        <v>131</v>
      </c>
    </row>
    <row r="52" spans="1:11" ht="33.75" customHeight="1" x14ac:dyDescent="0.2">
      <c r="A52" s="19"/>
      <c r="B52" s="49" t="s">
        <v>128</v>
      </c>
      <c r="C52" s="24" t="s">
        <v>132</v>
      </c>
      <c r="D52" s="24" t="s">
        <v>118</v>
      </c>
      <c r="E52" s="25">
        <v>0</v>
      </c>
      <c r="F52" s="25">
        <v>0</v>
      </c>
      <c r="G52" s="29">
        <v>0</v>
      </c>
      <c r="H52" s="36">
        <v>0</v>
      </c>
      <c r="I52" s="31">
        <v>0</v>
      </c>
      <c r="J52" s="25">
        <v>0</v>
      </c>
      <c r="K52" s="26" t="s">
        <v>131</v>
      </c>
    </row>
    <row r="53" spans="1:11" ht="19.5" customHeight="1" x14ac:dyDescent="0.2">
      <c r="A53" s="19"/>
      <c r="B53" s="54" t="s">
        <v>133</v>
      </c>
      <c r="C53" s="54" t="s">
        <v>133</v>
      </c>
      <c r="D53" s="54" t="s">
        <v>133</v>
      </c>
      <c r="E53" s="21"/>
      <c r="F53" s="21"/>
      <c r="G53" s="30"/>
      <c r="H53" s="36"/>
      <c r="I53" s="32"/>
      <c r="J53" s="21"/>
      <c r="K53" s="22"/>
    </row>
    <row r="54" spans="1:11" ht="102" customHeight="1" x14ac:dyDescent="0.2">
      <c r="A54" s="19"/>
      <c r="B54" s="23" t="s">
        <v>134</v>
      </c>
      <c r="C54" s="24" t="s">
        <v>135</v>
      </c>
      <c r="D54" s="24" t="s">
        <v>26</v>
      </c>
      <c r="E54" s="25">
        <v>83.589743589743591</v>
      </c>
      <c r="F54" s="25">
        <v>100</v>
      </c>
      <c r="G54" s="29">
        <v>100</v>
      </c>
      <c r="H54" s="36">
        <v>100</v>
      </c>
      <c r="I54" s="31">
        <v>100</v>
      </c>
      <c r="J54" s="25">
        <v>100</v>
      </c>
      <c r="K54" s="26" t="s">
        <v>136</v>
      </c>
    </row>
    <row r="55" spans="1:11" ht="254.25" customHeight="1" x14ac:dyDescent="0.2">
      <c r="A55" s="19"/>
      <c r="B55" s="23" t="s">
        <v>137</v>
      </c>
      <c r="C55" s="24" t="s">
        <v>138</v>
      </c>
      <c r="D55" s="24" t="s">
        <v>26</v>
      </c>
      <c r="E55" s="25">
        <v>80</v>
      </c>
      <c r="F55" s="25">
        <v>80</v>
      </c>
      <c r="G55" s="29">
        <v>80</v>
      </c>
      <c r="H55" s="36">
        <v>80</v>
      </c>
      <c r="I55" s="31">
        <v>90</v>
      </c>
      <c r="J55" s="25">
        <v>90</v>
      </c>
      <c r="K55" s="26" t="s">
        <v>139</v>
      </c>
    </row>
    <row r="56" spans="1:11" ht="60.75" customHeight="1" x14ac:dyDescent="0.2">
      <c r="A56" s="19"/>
      <c r="B56" s="23" t="s">
        <v>140</v>
      </c>
      <c r="C56" s="24" t="s">
        <v>141</v>
      </c>
      <c r="D56" s="24" t="s">
        <v>26</v>
      </c>
      <c r="E56" s="25">
        <v>85.641025641025635</v>
      </c>
      <c r="F56" s="25">
        <v>85.786802030456855</v>
      </c>
      <c r="G56" s="29">
        <v>84.771573604060919</v>
      </c>
      <c r="H56" s="35">
        <v>91.370558375634502</v>
      </c>
      <c r="I56" s="31">
        <v>91.370558375634516</v>
      </c>
      <c r="J56" s="25">
        <v>91.370558375634516</v>
      </c>
      <c r="K56" s="26" t="s">
        <v>142</v>
      </c>
    </row>
    <row r="57" spans="1:11" ht="89.25" customHeight="1" x14ac:dyDescent="0.2">
      <c r="A57" s="19"/>
      <c r="B57" s="23" t="s">
        <v>143</v>
      </c>
      <c r="C57" s="24" t="s">
        <v>144</v>
      </c>
      <c r="D57" s="24" t="s">
        <v>26</v>
      </c>
      <c r="E57" s="25">
        <v>22.037037037037038</v>
      </c>
      <c r="F57" s="25">
        <v>1.1931394481730053</v>
      </c>
      <c r="G57" s="29">
        <v>10.384615384615385</v>
      </c>
      <c r="H57" s="35">
        <v>10.526315789473699</v>
      </c>
      <c r="I57" s="31">
        <v>11.428571428571429</v>
      </c>
      <c r="J57" s="25">
        <v>12.802768166089965</v>
      </c>
      <c r="K57" s="26" t="s">
        <v>145</v>
      </c>
    </row>
    <row r="58" spans="1:11" ht="19.5" customHeight="1" x14ac:dyDescent="0.2">
      <c r="A58" s="19"/>
      <c r="B58" s="54" t="s">
        <v>146</v>
      </c>
      <c r="C58" s="54" t="s">
        <v>146</v>
      </c>
      <c r="D58" s="54" t="s">
        <v>146</v>
      </c>
      <c r="E58" s="21"/>
      <c r="F58" s="21"/>
      <c r="G58" s="30"/>
      <c r="H58" s="36"/>
      <c r="I58" s="32"/>
      <c r="J58" s="21"/>
      <c r="K58" s="22"/>
    </row>
    <row r="59" spans="1:11" ht="102" customHeight="1" x14ac:dyDescent="0.2">
      <c r="A59" s="19"/>
      <c r="B59" s="23" t="s">
        <v>147</v>
      </c>
      <c r="C59" s="24" t="s">
        <v>148</v>
      </c>
      <c r="D59" s="24" t="s">
        <v>26</v>
      </c>
      <c r="E59" s="25">
        <v>50.518866548768436</v>
      </c>
      <c r="F59" s="25">
        <v>45.150721208200075</v>
      </c>
      <c r="G59" s="29">
        <v>55.15194182231825</v>
      </c>
      <c r="H59" s="35">
        <v>79.923550661579398</v>
      </c>
      <c r="I59" s="31">
        <v>82.692220439993918</v>
      </c>
      <c r="J59" s="25">
        <v>83.47134821294307</v>
      </c>
      <c r="K59" s="26" t="s">
        <v>149</v>
      </c>
    </row>
    <row r="60" spans="1:11" ht="89.25" customHeight="1" x14ac:dyDescent="0.2">
      <c r="A60" s="19"/>
      <c r="B60" s="23" t="s">
        <v>150</v>
      </c>
      <c r="C60" s="24" t="s">
        <v>151</v>
      </c>
      <c r="D60" s="24" t="s">
        <v>26</v>
      </c>
      <c r="E60" s="25">
        <v>0</v>
      </c>
      <c r="F60" s="25">
        <v>0</v>
      </c>
      <c r="G60" s="29">
        <v>0</v>
      </c>
      <c r="H60" s="36">
        <v>0</v>
      </c>
      <c r="I60" s="31">
        <v>0</v>
      </c>
      <c r="J60" s="25">
        <v>0</v>
      </c>
      <c r="K60" s="26" t="s">
        <v>152</v>
      </c>
    </row>
    <row r="61" spans="1:11" ht="60.75" customHeight="1" x14ac:dyDescent="0.2">
      <c r="A61" s="19"/>
      <c r="B61" s="23" t="s">
        <v>153</v>
      </c>
      <c r="C61" s="24" t="s">
        <v>154</v>
      </c>
      <c r="D61" s="24" t="s">
        <v>89</v>
      </c>
      <c r="E61" s="25">
        <v>0</v>
      </c>
      <c r="F61" s="25">
        <v>0</v>
      </c>
      <c r="G61" s="29">
        <v>0</v>
      </c>
      <c r="H61" s="36">
        <v>0</v>
      </c>
      <c r="I61" s="31">
        <v>0</v>
      </c>
      <c r="J61" s="25">
        <v>0</v>
      </c>
      <c r="K61" s="26" t="s">
        <v>155</v>
      </c>
    </row>
    <row r="62" spans="1:11" ht="102" customHeight="1" x14ac:dyDescent="0.2">
      <c r="A62" s="19"/>
      <c r="B62" s="23" t="s">
        <v>156</v>
      </c>
      <c r="C62" s="24" t="s">
        <v>157</v>
      </c>
      <c r="D62" s="24" t="s">
        <v>26</v>
      </c>
      <c r="E62" s="25">
        <v>0</v>
      </c>
      <c r="F62" s="25">
        <v>0</v>
      </c>
      <c r="G62" s="29">
        <v>0</v>
      </c>
      <c r="H62" s="36">
        <v>0</v>
      </c>
      <c r="I62" s="31">
        <v>0</v>
      </c>
      <c r="J62" s="25">
        <v>0</v>
      </c>
      <c r="K62" s="26" t="s">
        <v>158</v>
      </c>
    </row>
    <row r="63" spans="1:11" ht="75" customHeight="1" x14ac:dyDescent="0.2">
      <c r="A63" s="19"/>
      <c r="B63" s="23" t="s">
        <v>159</v>
      </c>
      <c r="C63" s="24" t="s">
        <v>160</v>
      </c>
      <c r="D63" s="24" t="s">
        <v>30</v>
      </c>
      <c r="E63" s="25">
        <v>2563.4781762041994</v>
      </c>
      <c r="F63" s="25">
        <v>2369.84513357981</v>
      </c>
      <c r="G63" s="29">
        <v>2431.8085508946906</v>
      </c>
      <c r="H63" s="35">
        <v>2434.38790482485</v>
      </c>
      <c r="I63" s="31">
        <v>2510.6979912956144</v>
      </c>
      <c r="J63" s="25">
        <v>2571.4381805884341</v>
      </c>
      <c r="K63" s="26" t="s">
        <v>161</v>
      </c>
    </row>
    <row r="64" spans="1:11" ht="75" customHeight="1" x14ac:dyDescent="0.2">
      <c r="A64" s="19"/>
      <c r="B64" s="23" t="s">
        <v>162</v>
      </c>
      <c r="C64" s="24" t="s">
        <v>163</v>
      </c>
      <c r="D64" s="24" t="s">
        <v>164</v>
      </c>
      <c r="E64" s="25" t="s">
        <v>165</v>
      </c>
      <c r="F64" s="25" t="s">
        <v>165</v>
      </c>
      <c r="G64" s="29" t="s">
        <v>165</v>
      </c>
      <c r="H64" s="36" t="s">
        <v>165</v>
      </c>
      <c r="I64" s="31" t="s">
        <v>165</v>
      </c>
      <c r="J64" s="25" t="s">
        <v>165</v>
      </c>
      <c r="K64" s="26" t="s">
        <v>166</v>
      </c>
    </row>
    <row r="65" spans="1:11" ht="60.75" customHeight="1" x14ac:dyDescent="0.2">
      <c r="A65" s="19"/>
      <c r="B65" s="23" t="s">
        <v>167</v>
      </c>
      <c r="C65" s="24" t="s">
        <v>168</v>
      </c>
      <c r="D65" s="24" t="s">
        <v>169</v>
      </c>
      <c r="E65" s="25">
        <v>29.8</v>
      </c>
      <c r="F65" s="25">
        <v>30.7</v>
      </c>
      <c r="G65" s="29">
        <v>38.5</v>
      </c>
      <c r="H65" s="36"/>
      <c r="I65" s="31"/>
      <c r="J65" s="25"/>
      <c r="K65" s="26" t="s">
        <v>170</v>
      </c>
    </row>
    <row r="66" spans="1:11" ht="33.75" customHeight="1" x14ac:dyDescent="0.2">
      <c r="A66" s="19"/>
      <c r="B66" s="23" t="s">
        <v>171</v>
      </c>
      <c r="C66" s="24" t="s">
        <v>172</v>
      </c>
      <c r="D66" s="24" t="s">
        <v>173</v>
      </c>
      <c r="E66" s="25">
        <v>31.577000000000002</v>
      </c>
      <c r="F66" s="25">
        <v>31.105</v>
      </c>
      <c r="G66" s="29">
        <v>30.681000000000001</v>
      </c>
      <c r="H66" s="36">
        <v>30.26</v>
      </c>
      <c r="I66" s="31">
        <v>29.87</v>
      </c>
      <c r="J66" s="25">
        <v>29.57</v>
      </c>
      <c r="K66" s="26" t="s">
        <v>174</v>
      </c>
    </row>
    <row r="67" spans="1:11" ht="19.5" customHeight="1" x14ac:dyDescent="0.2">
      <c r="A67" s="19"/>
      <c r="B67" s="54" t="s">
        <v>175</v>
      </c>
      <c r="C67" s="54" t="s">
        <v>175</v>
      </c>
      <c r="D67" s="54" t="s">
        <v>175</v>
      </c>
      <c r="E67" s="21"/>
      <c r="F67" s="21"/>
      <c r="G67" s="30"/>
      <c r="H67" s="36"/>
      <c r="I67" s="32"/>
      <c r="J67" s="21"/>
      <c r="K67" s="22"/>
    </row>
    <row r="68" spans="1:11" ht="48" customHeight="1" x14ac:dyDescent="0.2">
      <c r="A68" s="19"/>
      <c r="B68" s="49" t="s">
        <v>176</v>
      </c>
      <c r="C68" s="24" t="s">
        <v>177</v>
      </c>
      <c r="D68" s="24" t="s">
        <v>46</v>
      </c>
      <c r="E68" s="21"/>
      <c r="F68" s="21"/>
      <c r="G68" s="30"/>
      <c r="H68" s="36"/>
      <c r="I68" s="32"/>
      <c r="J68" s="21"/>
      <c r="K68" s="22"/>
    </row>
    <row r="69" spans="1:11" ht="33.75" customHeight="1" x14ac:dyDescent="0.2">
      <c r="A69" s="19"/>
      <c r="B69" s="49" t="s">
        <v>176</v>
      </c>
      <c r="C69" s="24" t="s">
        <v>178</v>
      </c>
      <c r="D69" s="24" t="s">
        <v>179</v>
      </c>
      <c r="E69" s="25">
        <v>360.27588932806322</v>
      </c>
      <c r="F69" s="25">
        <v>320.02134387351776</v>
      </c>
      <c r="G69" s="29">
        <v>320.5383399209486</v>
      </c>
      <c r="H69" s="35">
        <v>316.23320158102803</v>
      </c>
      <c r="I69" s="31">
        <v>292.49011857707512</v>
      </c>
      <c r="J69" s="25">
        <v>288.53754940711462</v>
      </c>
      <c r="K69" s="26" t="s">
        <v>180</v>
      </c>
    </row>
    <row r="70" spans="1:11" ht="33.75" customHeight="1" x14ac:dyDescent="0.2">
      <c r="A70" s="19"/>
      <c r="B70" s="49" t="s">
        <v>176</v>
      </c>
      <c r="C70" s="24" t="s">
        <v>181</v>
      </c>
      <c r="D70" s="24" t="s">
        <v>182</v>
      </c>
      <c r="E70" s="25">
        <v>0.24640507390329691</v>
      </c>
      <c r="F70" s="25">
        <v>0.3608619939050936</v>
      </c>
      <c r="G70" s="29">
        <v>0.28595798868088812</v>
      </c>
      <c r="H70" s="35">
        <v>0.27998476273400102</v>
      </c>
      <c r="I70" s="31">
        <v>0.2777297297297297</v>
      </c>
      <c r="J70" s="25">
        <v>0.27756756756756751</v>
      </c>
      <c r="K70" s="26" t="s">
        <v>183</v>
      </c>
    </row>
    <row r="71" spans="1:11" ht="33.75" customHeight="1" x14ac:dyDescent="0.2">
      <c r="A71" s="19"/>
      <c r="B71" s="49" t="s">
        <v>176</v>
      </c>
      <c r="C71" s="24" t="s">
        <v>184</v>
      </c>
      <c r="D71" s="24" t="s">
        <v>185</v>
      </c>
      <c r="E71" s="25">
        <v>19.325806451612902</v>
      </c>
      <c r="F71" s="25">
        <v>5.4806421152030209</v>
      </c>
      <c r="G71" s="29">
        <v>5.19704123386843</v>
      </c>
      <c r="H71" s="35">
        <v>5.0676739062008203</v>
      </c>
      <c r="I71" s="31">
        <v>5.0676739062008185</v>
      </c>
      <c r="J71" s="25">
        <v>5.0642115203021723</v>
      </c>
      <c r="K71" s="26" t="s">
        <v>186</v>
      </c>
    </row>
    <row r="72" spans="1:11" ht="33.75" customHeight="1" x14ac:dyDescent="0.2">
      <c r="A72" s="19"/>
      <c r="B72" s="49" t="s">
        <v>176</v>
      </c>
      <c r="C72" s="24" t="s">
        <v>187</v>
      </c>
      <c r="D72" s="24" t="s">
        <v>185</v>
      </c>
      <c r="E72" s="25">
        <v>37.635344750291402</v>
      </c>
      <c r="F72" s="25">
        <v>33.959854014598541</v>
      </c>
      <c r="G72" s="29">
        <v>36.04224099599822</v>
      </c>
      <c r="H72" s="35">
        <v>36.041618497109802</v>
      </c>
      <c r="I72" s="31">
        <v>36.04135171187194</v>
      </c>
      <c r="J72" s="25">
        <v>36.040907069808803</v>
      </c>
      <c r="K72" s="26" t="s">
        <v>188</v>
      </c>
    </row>
    <row r="73" spans="1:11" ht="33.75" customHeight="1" x14ac:dyDescent="0.2">
      <c r="A73" s="19"/>
      <c r="B73" s="49" t="s">
        <v>176</v>
      </c>
      <c r="C73" s="24" t="s">
        <v>189</v>
      </c>
      <c r="D73" s="24" t="s">
        <v>185</v>
      </c>
      <c r="E73" s="25">
        <v>136.3203305785124</v>
      </c>
      <c r="F73" s="25">
        <v>138.78512396694214</v>
      </c>
      <c r="G73" s="29">
        <v>132.63727272727272</v>
      </c>
      <c r="H73" s="35">
        <v>132.637272727273</v>
      </c>
      <c r="I73" s="31">
        <v>132.62809917355372</v>
      </c>
      <c r="J73" s="25">
        <v>132.62570247933886</v>
      </c>
      <c r="K73" s="26" t="s">
        <v>190</v>
      </c>
    </row>
    <row r="74" spans="1:11" ht="48" customHeight="1" x14ac:dyDescent="0.2">
      <c r="A74" s="19"/>
      <c r="B74" s="49" t="s">
        <v>191</v>
      </c>
      <c r="C74" s="24" t="s">
        <v>192</v>
      </c>
      <c r="D74" s="24" t="s">
        <v>46</v>
      </c>
      <c r="E74" s="21"/>
      <c r="F74" s="21"/>
      <c r="G74" s="30"/>
      <c r="H74" s="36"/>
      <c r="I74" s="32"/>
      <c r="J74" s="21"/>
      <c r="K74" s="22"/>
    </row>
    <row r="75" spans="1:11" ht="48" customHeight="1" x14ac:dyDescent="0.2">
      <c r="A75" s="19"/>
      <c r="B75" s="49" t="s">
        <v>191</v>
      </c>
      <c r="C75" s="24" t="s">
        <v>178</v>
      </c>
      <c r="D75" s="24" t="s">
        <v>193</v>
      </c>
      <c r="E75" s="25">
        <v>126.38946068340881</v>
      </c>
      <c r="F75" s="25">
        <v>126.72560681562449</v>
      </c>
      <c r="G75" s="29">
        <v>128.53231641732668</v>
      </c>
      <c r="H75" s="35">
        <v>127.2504957039</v>
      </c>
      <c r="I75" s="31">
        <v>112.48744559758956</v>
      </c>
      <c r="J75" s="25">
        <v>113.12140683124788</v>
      </c>
      <c r="K75" s="26" t="s">
        <v>194</v>
      </c>
    </row>
    <row r="76" spans="1:11" ht="33.75" customHeight="1" x14ac:dyDescent="0.2">
      <c r="A76" s="19"/>
      <c r="B76" s="49" t="s">
        <v>191</v>
      </c>
      <c r="C76" s="24" t="s">
        <v>181</v>
      </c>
      <c r="D76" s="24" t="s">
        <v>182</v>
      </c>
      <c r="E76" s="25">
        <v>0.19026073942426863</v>
      </c>
      <c r="F76" s="25">
        <v>0.24205560348959831</v>
      </c>
      <c r="G76" s="29">
        <v>0.2238563896078995</v>
      </c>
      <c r="H76" s="35">
        <v>0.24303039018310801</v>
      </c>
      <c r="I76" s="31">
        <v>0.17256255392579811</v>
      </c>
      <c r="J76" s="25">
        <v>0.17256255392579811</v>
      </c>
      <c r="K76" s="26" t="s">
        <v>195</v>
      </c>
    </row>
    <row r="77" spans="1:11" ht="48" customHeight="1" x14ac:dyDescent="0.2">
      <c r="A77" s="19"/>
      <c r="B77" s="49" t="s">
        <v>191</v>
      </c>
      <c r="C77" s="24" t="s">
        <v>184</v>
      </c>
      <c r="D77" s="24" t="s">
        <v>196</v>
      </c>
      <c r="E77" s="25">
        <v>0.14615067929188963</v>
      </c>
      <c r="F77" s="25">
        <v>0.57514868992123469</v>
      </c>
      <c r="G77" s="29">
        <v>0.58374889997066604</v>
      </c>
      <c r="H77" s="35">
        <v>0.59187045604758803</v>
      </c>
      <c r="I77" s="31">
        <v>0.49548041513223967</v>
      </c>
      <c r="J77" s="25">
        <v>0.48359824146094005</v>
      </c>
      <c r="K77" s="26" t="s">
        <v>197</v>
      </c>
    </row>
    <row r="78" spans="1:11" ht="48" customHeight="1" x14ac:dyDescent="0.2">
      <c r="A78" s="19"/>
      <c r="B78" s="49" t="s">
        <v>191</v>
      </c>
      <c r="C78" s="24" t="s">
        <v>187</v>
      </c>
      <c r="D78" s="24" t="s">
        <v>196</v>
      </c>
      <c r="E78" s="25">
        <v>2.1809544921936852</v>
      </c>
      <c r="F78" s="25">
        <v>2.0533676257836357</v>
      </c>
      <c r="G78" s="29">
        <v>2.0833740751605228</v>
      </c>
      <c r="H78" s="35">
        <v>2.1136814276272302</v>
      </c>
      <c r="I78" s="31">
        <v>2.0522263140274517</v>
      </c>
      <c r="J78" s="25">
        <v>2.052756171795739</v>
      </c>
      <c r="K78" s="26" t="s">
        <v>198</v>
      </c>
    </row>
    <row r="79" spans="1:11" ht="48" customHeight="1" x14ac:dyDescent="0.2">
      <c r="A79" s="19"/>
      <c r="B79" s="49" t="s">
        <v>191</v>
      </c>
      <c r="C79" s="24" t="s">
        <v>189</v>
      </c>
      <c r="D79" s="24" t="s">
        <v>196</v>
      </c>
      <c r="E79" s="25">
        <v>3.1959020806283052</v>
      </c>
      <c r="F79" s="25">
        <v>3.4197074425333547</v>
      </c>
      <c r="G79" s="29">
        <v>3.4695740034549076</v>
      </c>
      <c r="H79" s="35">
        <v>3.5234633179114301</v>
      </c>
      <c r="I79" s="31">
        <v>3.4348844994978238</v>
      </c>
      <c r="J79" s="25">
        <v>3.4190057490700028</v>
      </c>
      <c r="K79" s="26" t="s">
        <v>199</v>
      </c>
    </row>
  </sheetData>
  <mergeCells count="23">
    <mergeCell ref="B74:B79"/>
    <mergeCell ref="B7:D7"/>
    <mergeCell ref="K5:K6"/>
    <mergeCell ref="B5:C6"/>
    <mergeCell ref="B1:K1"/>
    <mergeCell ref="B35:D35"/>
    <mergeCell ref="B26:D26"/>
    <mergeCell ref="C2:J2"/>
    <mergeCell ref="B53:D53"/>
    <mergeCell ref="B22:D22"/>
    <mergeCell ref="E5:J5"/>
    <mergeCell ref="B67:D67"/>
    <mergeCell ref="B58:D58"/>
    <mergeCell ref="B48:B49"/>
    <mergeCell ref="B45:D45"/>
    <mergeCell ref="C3:J3"/>
    <mergeCell ref="D5:D6"/>
    <mergeCell ref="B36:B39"/>
    <mergeCell ref="B68:B73"/>
    <mergeCell ref="B15:B21"/>
    <mergeCell ref="B50:B52"/>
    <mergeCell ref="B42:D42"/>
    <mergeCell ref="B46:B47"/>
  </mergeCells>
  <pageMargins left="0.79" right="0.2" top="0.39" bottom="0.39" header="0.39" footer="0.39"/>
  <pageSetup paperSize="9" scale="58" fitToHeight="0" orientation="landscape" r:id="rId1"/>
  <headerFooter>
    <oddFooter>&amp;L&amp;"Tahoma"&amp;8 Время печати: &amp;D &amp;T&amp;R&amp;"Tahoma"&amp;8 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ТИПОВАЯ ФОРМА ДОКЛАДА</vt:lpstr>
      <vt:lpstr>Показатели</vt:lpstr>
      <vt:lpstr>Показатели!Заголовки_для_печати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cp:lastPrinted>2019-04-30T09:18:35Z</cp:lastPrinted>
  <dcterms:modified xsi:type="dcterms:W3CDTF">2019-05-15T06:40:28Z</dcterms:modified>
</cp:coreProperties>
</file>