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12225"/>
  </bookViews>
  <sheets>
    <sheet name="2019" sheetId="1" r:id="rId1"/>
    <sheet name="2020" sheetId="2" r:id="rId2"/>
    <sheet name="2021" sheetId="3" r:id="rId3"/>
  </sheets>
  <definedNames>
    <definedName name="_xlnm._FilterDatabase" localSheetId="0" hidden="1">'2019'!$A$10:$Y$353</definedName>
    <definedName name="_xlnm._FilterDatabase" localSheetId="1" hidden="1">'2020'!$A$10:$T$379</definedName>
    <definedName name="_xlnm._FilterDatabase" localSheetId="2" hidden="1">'2021'!$A$10:$T$2243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7" i="1" l="1"/>
  <c r="E347" i="1"/>
  <c r="H343" i="1"/>
  <c r="E343" i="1"/>
  <c r="H339" i="1"/>
  <c r="E339" i="1"/>
  <c r="H336" i="1"/>
  <c r="E336" i="1"/>
  <c r="H331" i="1"/>
  <c r="E331" i="1"/>
  <c r="H328" i="1"/>
  <c r="E328" i="1"/>
  <c r="H323" i="1"/>
  <c r="E323" i="1"/>
  <c r="H309" i="1"/>
  <c r="E309" i="1"/>
  <c r="H304" i="1"/>
  <c r="E304" i="1"/>
  <c r="H297" i="1"/>
  <c r="E297" i="1"/>
  <c r="H276" i="1"/>
  <c r="E276" i="1"/>
  <c r="H273" i="1"/>
  <c r="E273" i="1"/>
  <c r="H265" i="1"/>
  <c r="E265" i="1"/>
  <c r="H262" i="1"/>
  <c r="E262" i="1"/>
  <c r="H256" i="1"/>
  <c r="E256" i="1"/>
  <c r="H248" i="1"/>
  <c r="E248" i="1"/>
  <c r="H239" i="1"/>
  <c r="E239" i="1"/>
  <c r="H166" i="1"/>
  <c r="E166" i="1"/>
  <c r="H163" i="1"/>
  <c r="E163" i="1"/>
  <c r="H150" i="1"/>
  <c r="E150" i="1"/>
  <c r="H148" i="1"/>
  <c r="E148" i="1"/>
  <c r="H141" i="1"/>
  <c r="E141" i="1"/>
  <c r="H68" i="1"/>
  <c r="E68" i="1"/>
  <c r="H62" i="1"/>
  <c r="E62" i="1"/>
  <c r="H33" i="1"/>
  <c r="E33" i="1"/>
  <c r="H30" i="1"/>
  <c r="E30" i="1"/>
  <c r="H26" i="1"/>
  <c r="E26" i="1"/>
  <c r="H11" i="1"/>
  <c r="E11" i="1"/>
  <c r="E10" i="1" l="1"/>
  <c r="H10" i="1"/>
  <c r="E2243" i="3"/>
  <c r="D2243" i="3" s="1"/>
  <c r="E2242" i="3"/>
  <c r="D2242" i="3" s="1"/>
  <c r="E2241" i="3"/>
  <c r="D2241" i="3" s="1"/>
  <c r="E2240" i="3"/>
  <c r="D2240" i="3" s="1"/>
  <c r="E2239" i="3"/>
  <c r="D2239" i="3" s="1"/>
  <c r="E2238" i="3"/>
  <c r="D2238" i="3" s="1"/>
  <c r="E2237" i="3"/>
  <c r="D2237" i="3" s="1"/>
  <c r="E2236" i="3"/>
  <c r="D2236" i="3" s="1"/>
  <c r="E2235" i="3"/>
  <c r="D2235" i="3" s="1"/>
  <c r="E2234" i="3"/>
  <c r="D2234" i="3"/>
  <c r="E2233" i="3"/>
  <c r="D2233" i="3" s="1"/>
  <c r="E2232" i="3"/>
  <c r="D2232" i="3" s="1"/>
  <c r="E2231" i="3"/>
  <c r="D2231" i="3" s="1"/>
  <c r="E2230" i="3"/>
  <c r="D2230" i="3" s="1"/>
  <c r="E2229" i="3"/>
  <c r="D2229" i="3" s="1"/>
  <c r="E2228" i="3"/>
  <c r="D2228" i="3" s="1"/>
  <c r="E2227" i="3"/>
  <c r="D2227" i="3" s="1"/>
  <c r="E2226" i="3"/>
  <c r="D2226" i="3"/>
  <c r="E2225" i="3"/>
  <c r="D2225" i="3" s="1"/>
  <c r="E2224" i="3"/>
  <c r="D2224" i="3" s="1"/>
  <c r="E2223" i="3"/>
  <c r="D2223" i="3" s="1"/>
  <c r="E2222" i="3"/>
  <c r="D2222" i="3" s="1"/>
  <c r="E2221" i="3"/>
  <c r="D2221" i="3" s="1"/>
  <c r="E2220" i="3"/>
  <c r="D2220" i="3" s="1"/>
  <c r="E2219" i="3"/>
  <c r="D2219" i="3" s="1"/>
  <c r="E2218" i="3"/>
  <c r="D2218" i="3" s="1"/>
  <c r="E2217" i="3"/>
  <c r="D2217" i="3" s="1"/>
  <c r="E2216" i="3"/>
  <c r="D2216" i="3" s="1"/>
  <c r="E2215" i="3"/>
  <c r="D2215" i="3" s="1"/>
  <c r="E2214" i="3"/>
  <c r="D2214" i="3" s="1"/>
  <c r="E2213" i="3"/>
  <c r="D2213" i="3" s="1"/>
  <c r="E2212" i="3"/>
  <c r="D2212" i="3" s="1"/>
  <c r="E2211" i="3"/>
  <c r="D2211" i="3" s="1"/>
  <c r="E2210" i="3"/>
  <c r="D2210" i="3"/>
  <c r="E2209" i="3"/>
  <c r="D2209" i="3" s="1"/>
  <c r="E2208" i="3"/>
  <c r="D2208" i="3" s="1"/>
  <c r="E2207" i="3"/>
  <c r="D2207" i="3" s="1"/>
  <c r="E2206" i="3"/>
  <c r="D2206" i="3" s="1"/>
  <c r="E2205" i="3"/>
  <c r="D2205" i="3" s="1"/>
  <c r="E2204" i="3"/>
  <c r="D2204" i="3" s="1"/>
  <c r="E2203" i="3"/>
  <c r="D2203" i="3" s="1"/>
  <c r="E2202" i="3"/>
  <c r="D2202" i="3"/>
  <c r="E2201" i="3"/>
  <c r="D2201" i="3" s="1"/>
  <c r="E2200" i="3"/>
  <c r="D2200" i="3" s="1"/>
  <c r="E2199" i="3"/>
  <c r="D2199" i="3" s="1"/>
  <c r="E2198" i="3"/>
  <c r="D2198" i="3" s="1"/>
  <c r="E2197" i="3"/>
  <c r="D2197" i="3" s="1"/>
  <c r="E2196" i="3"/>
  <c r="D2196" i="3" s="1"/>
  <c r="E2195" i="3"/>
  <c r="D2195" i="3" s="1"/>
  <c r="E2194" i="3"/>
  <c r="D2194" i="3" s="1"/>
  <c r="E2193" i="3"/>
  <c r="D2193" i="3" s="1"/>
  <c r="E2192" i="3"/>
  <c r="D2192" i="3" s="1"/>
  <c r="T2191" i="3"/>
  <c r="S2191" i="3"/>
  <c r="R2191" i="3"/>
  <c r="Q2191" i="3"/>
  <c r="P2191" i="3"/>
  <c r="O2191" i="3"/>
  <c r="N2191" i="3"/>
  <c r="M2191" i="3"/>
  <c r="L2191" i="3"/>
  <c r="K2191" i="3"/>
  <c r="J2191" i="3"/>
  <c r="I2191" i="3"/>
  <c r="H2191" i="3"/>
  <c r="G2191" i="3"/>
  <c r="F2191" i="3"/>
  <c r="E2190" i="3"/>
  <c r="D2190" i="3" s="1"/>
  <c r="E2189" i="3"/>
  <c r="T2188" i="3"/>
  <c r="S2188" i="3"/>
  <c r="R2188" i="3"/>
  <c r="Q2188" i="3"/>
  <c r="P2188" i="3"/>
  <c r="O2188" i="3"/>
  <c r="N2188" i="3"/>
  <c r="M2188" i="3"/>
  <c r="L2188" i="3"/>
  <c r="K2188" i="3"/>
  <c r="J2188" i="3"/>
  <c r="I2188" i="3"/>
  <c r="H2188" i="3"/>
  <c r="G2188" i="3"/>
  <c r="F2188" i="3"/>
  <c r="E2187" i="3"/>
  <c r="D2187" i="3" s="1"/>
  <c r="E2186" i="3"/>
  <c r="D2186" i="3" s="1"/>
  <c r="E2185" i="3"/>
  <c r="D2185" i="3" s="1"/>
  <c r="E2184" i="3"/>
  <c r="D2184" i="3"/>
  <c r="E2183" i="3"/>
  <c r="D2183" i="3" s="1"/>
  <c r="E2182" i="3"/>
  <c r="D2182" i="3"/>
  <c r="E2181" i="3"/>
  <c r="E2180" i="3"/>
  <c r="D2180" i="3" s="1"/>
  <c r="T2179" i="3"/>
  <c r="S2179" i="3"/>
  <c r="R2179" i="3"/>
  <c r="Q2179" i="3"/>
  <c r="P2179" i="3"/>
  <c r="O2179" i="3"/>
  <c r="N2179" i="3"/>
  <c r="M2179" i="3"/>
  <c r="L2179" i="3"/>
  <c r="K2179" i="3"/>
  <c r="J2179" i="3"/>
  <c r="I2179" i="3"/>
  <c r="H2179" i="3"/>
  <c r="G2179" i="3"/>
  <c r="F2179" i="3"/>
  <c r="E2178" i="3"/>
  <c r="D2178" i="3" s="1"/>
  <c r="E2177" i="3"/>
  <c r="D2177" i="3" s="1"/>
  <c r="E2176" i="3"/>
  <c r="D2176" i="3" s="1"/>
  <c r="E2175" i="3"/>
  <c r="D2175" i="3" s="1"/>
  <c r="E2174" i="3"/>
  <c r="T2173" i="3"/>
  <c r="S2173" i="3"/>
  <c r="R2173" i="3"/>
  <c r="Q2173" i="3"/>
  <c r="P2173" i="3"/>
  <c r="O2173" i="3"/>
  <c r="N2173" i="3"/>
  <c r="M2173" i="3"/>
  <c r="L2173" i="3"/>
  <c r="K2173" i="3"/>
  <c r="J2173" i="3"/>
  <c r="I2173" i="3"/>
  <c r="H2173" i="3"/>
  <c r="G2173" i="3"/>
  <c r="F2173" i="3"/>
  <c r="E2172" i="3"/>
  <c r="D2172" i="3" s="1"/>
  <c r="E2171" i="3"/>
  <c r="D2171" i="3" s="1"/>
  <c r="E2170" i="3"/>
  <c r="D2170" i="3" s="1"/>
  <c r="E2169" i="3"/>
  <c r="D2169" i="3" s="1"/>
  <c r="E2168" i="3"/>
  <c r="D2168" i="3" s="1"/>
  <c r="E2167" i="3"/>
  <c r="D2167" i="3"/>
  <c r="E2166" i="3"/>
  <c r="D2166" i="3" s="1"/>
  <c r="E2165" i="3"/>
  <c r="D2165" i="3" s="1"/>
  <c r="E2164" i="3"/>
  <c r="D2164" i="3" s="1"/>
  <c r="E2163" i="3"/>
  <c r="D2163" i="3" s="1"/>
  <c r="E2162" i="3"/>
  <c r="D2162" i="3" s="1"/>
  <c r="E2161" i="3"/>
  <c r="D2161" i="3"/>
  <c r="E2160" i="3"/>
  <c r="D2160" i="3" s="1"/>
  <c r="E2159" i="3"/>
  <c r="D2159" i="3"/>
  <c r="E2158" i="3"/>
  <c r="D2158" i="3" s="1"/>
  <c r="E2157" i="3"/>
  <c r="D2157" i="3" s="1"/>
  <c r="E2156" i="3"/>
  <c r="D2156" i="3" s="1"/>
  <c r="E2155" i="3"/>
  <c r="D2155" i="3" s="1"/>
  <c r="E2154" i="3"/>
  <c r="D2154" i="3" s="1"/>
  <c r="E2153" i="3"/>
  <c r="D2153" i="3" s="1"/>
  <c r="E2152" i="3"/>
  <c r="D2152" i="3" s="1"/>
  <c r="E2151" i="3"/>
  <c r="D2151" i="3"/>
  <c r="E2150" i="3"/>
  <c r="D2150" i="3" s="1"/>
  <c r="E2149" i="3"/>
  <c r="D2149" i="3" s="1"/>
  <c r="E2148" i="3"/>
  <c r="D2148" i="3" s="1"/>
  <c r="E2147" i="3"/>
  <c r="D2147" i="3" s="1"/>
  <c r="E2146" i="3"/>
  <c r="D2146" i="3" s="1"/>
  <c r="E2145" i="3"/>
  <c r="D2145" i="3"/>
  <c r="E2144" i="3"/>
  <c r="D2144" i="3" s="1"/>
  <c r="E2143" i="3"/>
  <c r="D2143" i="3" s="1"/>
  <c r="E2142" i="3"/>
  <c r="D2142" i="3" s="1"/>
  <c r="E2141" i="3"/>
  <c r="D2141" i="3" s="1"/>
  <c r="E2140" i="3"/>
  <c r="D2140" i="3" s="1"/>
  <c r="E2139" i="3"/>
  <c r="D2139" i="3"/>
  <c r="E2138" i="3"/>
  <c r="D2138" i="3" s="1"/>
  <c r="E2137" i="3"/>
  <c r="D2137" i="3" s="1"/>
  <c r="E2136" i="3"/>
  <c r="D2136" i="3" s="1"/>
  <c r="E2135" i="3"/>
  <c r="D2135" i="3" s="1"/>
  <c r="E2134" i="3"/>
  <c r="D2134" i="3" s="1"/>
  <c r="E2133" i="3"/>
  <c r="D2133" i="3" s="1"/>
  <c r="E2132" i="3"/>
  <c r="D2132" i="3" s="1"/>
  <c r="E2131" i="3"/>
  <c r="D2131" i="3" s="1"/>
  <c r="E2130" i="3"/>
  <c r="D2130" i="3" s="1"/>
  <c r="E2129" i="3"/>
  <c r="D2129" i="3"/>
  <c r="E2128" i="3"/>
  <c r="E2127" i="3"/>
  <c r="D2127" i="3" s="1"/>
  <c r="T2126" i="3"/>
  <c r="S2126" i="3"/>
  <c r="R2126" i="3"/>
  <c r="Q2126" i="3"/>
  <c r="P2126" i="3"/>
  <c r="O2126" i="3"/>
  <c r="N2126" i="3"/>
  <c r="M2126" i="3"/>
  <c r="L2126" i="3"/>
  <c r="K2126" i="3"/>
  <c r="J2126" i="3"/>
  <c r="I2126" i="3"/>
  <c r="H2126" i="3"/>
  <c r="G2126" i="3"/>
  <c r="F2126" i="3"/>
  <c r="E2125" i="3"/>
  <c r="D2125" i="3" s="1"/>
  <c r="E2124" i="3"/>
  <c r="D2124" i="3" s="1"/>
  <c r="E2123" i="3"/>
  <c r="D2123" i="3" s="1"/>
  <c r="E2122" i="3"/>
  <c r="D2122" i="3"/>
  <c r="E2121" i="3"/>
  <c r="D2121" i="3" s="1"/>
  <c r="E2120" i="3"/>
  <c r="D2120" i="3" s="1"/>
  <c r="E2119" i="3"/>
  <c r="D2119" i="3" s="1"/>
  <c r="E2118" i="3"/>
  <c r="D2118" i="3" s="1"/>
  <c r="E2117" i="3"/>
  <c r="D2117" i="3" s="1"/>
  <c r="E2116" i="3"/>
  <c r="D2116" i="3" s="1"/>
  <c r="E2115" i="3"/>
  <c r="D2115" i="3" s="1"/>
  <c r="E2114" i="3"/>
  <c r="D2114" i="3" s="1"/>
  <c r="E2113" i="3"/>
  <c r="D2113" i="3" s="1"/>
  <c r="E2112" i="3"/>
  <c r="D2112" i="3" s="1"/>
  <c r="E2111" i="3"/>
  <c r="T2110" i="3"/>
  <c r="S2110" i="3"/>
  <c r="R2110" i="3"/>
  <c r="Q2110" i="3"/>
  <c r="P2110" i="3"/>
  <c r="O2110" i="3"/>
  <c r="N2110" i="3"/>
  <c r="M2110" i="3"/>
  <c r="L2110" i="3"/>
  <c r="K2110" i="3"/>
  <c r="J2110" i="3"/>
  <c r="I2110" i="3"/>
  <c r="H2110" i="3"/>
  <c r="G2110" i="3"/>
  <c r="F2110" i="3"/>
  <c r="E2109" i="3"/>
  <c r="D2109" i="3" s="1"/>
  <c r="E2108" i="3"/>
  <c r="D2108" i="3"/>
  <c r="E2107" i="3"/>
  <c r="D2107" i="3" s="1"/>
  <c r="E2106" i="3"/>
  <c r="D2106" i="3" s="1"/>
  <c r="E2105" i="3"/>
  <c r="D2105" i="3" s="1"/>
  <c r="E2104" i="3"/>
  <c r="D2104" i="3" s="1"/>
  <c r="E2103" i="3"/>
  <c r="E2102" i="3"/>
  <c r="D2102" i="3"/>
  <c r="T2101" i="3"/>
  <c r="S2101" i="3"/>
  <c r="R2101" i="3"/>
  <c r="Q2101" i="3"/>
  <c r="P2101" i="3"/>
  <c r="O2101" i="3"/>
  <c r="N2101" i="3"/>
  <c r="M2101" i="3"/>
  <c r="L2101" i="3"/>
  <c r="K2101" i="3"/>
  <c r="J2101" i="3"/>
  <c r="I2101" i="3"/>
  <c r="H2101" i="3"/>
  <c r="G2101" i="3"/>
  <c r="F2101" i="3"/>
  <c r="E2100" i="3"/>
  <c r="D2100" i="3" s="1"/>
  <c r="E2099" i="3"/>
  <c r="D2099" i="3" s="1"/>
  <c r="E2098" i="3"/>
  <c r="D2098" i="3" s="1"/>
  <c r="E2097" i="3"/>
  <c r="D2097" i="3" s="1"/>
  <c r="E2096" i="3"/>
  <c r="D2096" i="3" s="1"/>
  <c r="E2095" i="3"/>
  <c r="D2095" i="3" s="1"/>
  <c r="E2094" i="3"/>
  <c r="D2094" i="3" s="1"/>
  <c r="E2093" i="3"/>
  <c r="D2093" i="3" s="1"/>
  <c r="E2092" i="3"/>
  <c r="D2092" i="3" s="1"/>
  <c r="E2091" i="3"/>
  <c r="D2091" i="3" s="1"/>
  <c r="E2090" i="3"/>
  <c r="D2090" i="3" s="1"/>
  <c r="E2089" i="3"/>
  <c r="D2089" i="3" s="1"/>
  <c r="E2088" i="3"/>
  <c r="D2088" i="3" s="1"/>
  <c r="E2087" i="3"/>
  <c r="D2087" i="3" s="1"/>
  <c r="E2086" i="3"/>
  <c r="D2086" i="3" s="1"/>
  <c r="E2085" i="3"/>
  <c r="D2085" i="3" s="1"/>
  <c r="E2084" i="3"/>
  <c r="D2084" i="3" s="1"/>
  <c r="E2083" i="3"/>
  <c r="D2083" i="3" s="1"/>
  <c r="E2082" i="3"/>
  <c r="D2082" i="3" s="1"/>
  <c r="E2081" i="3"/>
  <c r="D2081" i="3"/>
  <c r="E2080" i="3"/>
  <c r="D2080" i="3" s="1"/>
  <c r="E2079" i="3"/>
  <c r="D2079" i="3"/>
  <c r="E2078" i="3"/>
  <c r="D2078" i="3" s="1"/>
  <c r="E2077" i="3"/>
  <c r="D2077" i="3" s="1"/>
  <c r="E2076" i="3"/>
  <c r="D2076" i="3" s="1"/>
  <c r="E2075" i="3"/>
  <c r="D2075" i="3"/>
  <c r="E2074" i="3"/>
  <c r="D2074" i="3" s="1"/>
  <c r="E2073" i="3"/>
  <c r="D2073" i="3" s="1"/>
  <c r="E2072" i="3"/>
  <c r="D2072" i="3" s="1"/>
  <c r="E2071" i="3"/>
  <c r="D2071" i="3" s="1"/>
  <c r="E2070" i="3"/>
  <c r="D2070" i="3" s="1"/>
  <c r="E2069" i="3"/>
  <c r="D2069" i="3" s="1"/>
  <c r="E2068" i="3"/>
  <c r="D2068" i="3" s="1"/>
  <c r="E2067" i="3"/>
  <c r="D2067" i="3" s="1"/>
  <c r="E2066" i="3"/>
  <c r="D2066" i="3" s="1"/>
  <c r="E2065" i="3"/>
  <c r="D2065" i="3" s="1"/>
  <c r="E2064" i="3"/>
  <c r="D2064" i="3" s="1"/>
  <c r="E2063" i="3"/>
  <c r="D2063" i="3" s="1"/>
  <c r="E2062" i="3"/>
  <c r="D2062" i="3" s="1"/>
  <c r="E2061" i="3"/>
  <c r="D2061" i="3" s="1"/>
  <c r="E2060" i="3"/>
  <c r="D2060" i="3" s="1"/>
  <c r="E2059" i="3"/>
  <c r="D2059" i="3" s="1"/>
  <c r="E2058" i="3"/>
  <c r="D2058" i="3" s="1"/>
  <c r="E2057" i="3"/>
  <c r="D2057" i="3" s="1"/>
  <c r="E2056" i="3"/>
  <c r="D2056" i="3" s="1"/>
  <c r="E2055" i="3"/>
  <c r="D2055" i="3" s="1"/>
  <c r="E2054" i="3"/>
  <c r="D2054" i="3" s="1"/>
  <c r="E2053" i="3"/>
  <c r="D2053" i="3" s="1"/>
  <c r="E2052" i="3"/>
  <c r="D2052" i="3" s="1"/>
  <c r="E2051" i="3"/>
  <c r="D2051" i="3" s="1"/>
  <c r="E2050" i="3"/>
  <c r="D2050" i="3" s="1"/>
  <c r="E2049" i="3"/>
  <c r="D2049" i="3"/>
  <c r="T2048" i="3"/>
  <c r="S2048" i="3"/>
  <c r="R2048" i="3"/>
  <c r="Q2048" i="3"/>
  <c r="P2048" i="3"/>
  <c r="O2048" i="3"/>
  <c r="N2048" i="3"/>
  <c r="M2048" i="3"/>
  <c r="L2048" i="3"/>
  <c r="K2048" i="3"/>
  <c r="J2048" i="3"/>
  <c r="I2048" i="3"/>
  <c r="H2048" i="3"/>
  <c r="G2048" i="3"/>
  <c r="F2048" i="3"/>
  <c r="E2047" i="3"/>
  <c r="D2047" i="3" s="1"/>
  <c r="E2046" i="3"/>
  <c r="D2046" i="3" s="1"/>
  <c r="E2045" i="3"/>
  <c r="D2045" i="3" s="1"/>
  <c r="E2044" i="3"/>
  <c r="D2044" i="3" s="1"/>
  <c r="E2043" i="3"/>
  <c r="D2043" i="3" s="1"/>
  <c r="E2042" i="3"/>
  <c r="D2042" i="3" s="1"/>
  <c r="E2041" i="3"/>
  <c r="D2041" i="3" s="1"/>
  <c r="E2040" i="3"/>
  <c r="D2040" i="3"/>
  <c r="E2039" i="3"/>
  <c r="D2039" i="3" s="1"/>
  <c r="E2038" i="3"/>
  <c r="D2038" i="3" s="1"/>
  <c r="E2037" i="3"/>
  <c r="D2037" i="3" s="1"/>
  <c r="E2036" i="3"/>
  <c r="D2036" i="3" s="1"/>
  <c r="E2035" i="3"/>
  <c r="D2035" i="3" s="1"/>
  <c r="E2034" i="3"/>
  <c r="D2034" i="3" s="1"/>
  <c r="E2033" i="3"/>
  <c r="D2033" i="3" s="1"/>
  <c r="E2032" i="3"/>
  <c r="D2032" i="3" s="1"/>
  <c r="E2031" i="3"/>
  <c r="D2031" i="3" s="1"/>
  <c r="E2030" i="3"/>
  <c r="D2030" i="3" s="1"/>
  <c r="E2029" i="3"/>
  <c r="D2029" i="3" s="1"/>
  <c r="E2028" i="3"/>
  <c r="D2028" i="3" s="1"/>
  <c r="E2027" i="3"/>
  <c r="D2027" i="3" s="1"/>
  <c r="E2026" i="3"/>
  <c r="D2026" i="3"/>
  <c r="E2025" i="3"/>
  <c r="D2025" i="3" s="1"/>
  <c r="E2024" i="3"/>
  <c r="D2024" i="3"/>
  <c r="E2023" i="3"/>
  <c r="D2023" i="3" s="1"/>
  <c r="E2022" i="3"/>
  <c r="D2022" i="3" s="1"/>
  <c r="E2021" i="3"/>
  <c r="D2021" i="3" s="1"/>
  <c r="E2020" i="3"/>
  <c r="D2020" i="3" s="1"/>
  <c r="E2019" i="3"/>
  <c r="D2019" i="3" s="1"/>
  <c r="E2018" i="3"/>
  <c r="D2018" i="3" s="1"/>
  <c r="E2017" i="3"/>
  <c r="D2017" i="3" s="1"/>
  <c r="E2016" i="3"/>
  <c r="D2016" i="3"/>
  <c r="E2015" i="3"/>
  <c r="D2015" i="3" s="1"/>
  <c r="E2014" i="3"/>
  <c r="D2014" i="3" s="1"/>
  <c r="E2013" i="3"/>
  <c r="D2013" i="3" s="1"/>
  <c r="E2012" i="3"/>
  <c r="D2012" i="3" s="1"/>
  <c r="E2011" i="3"/>
  <c r="D2011" i="3" s="1"/>
  <c r="E2010" i="3"/>
  <c r="D2010" i="3"/>
  <c r="E2009" i="3"/>
  <c r="D2009" i="3" s="1"/>
  <c r="E2008" i="3"/>
  <c r="D2008" i="3" s="1"/>
  <c r="E2007" i="3"/>
  <c r="D2007" i="3" s="1"/>
  <c r="E2006" i="3"/>
  <c r="D2006" i="3" s="1"/>
  <c r="E2005" i="3"/>
  <c r="D2005" i="3" s="1"/>
  <c r="E2004" i="3"/>
  <c r="D2004" i="3" s="1"/>
  <c r="E2003" i="3"/>
  <c r="D2003" i="3" s="1"/>
  <c r="E2002" i="3"/>
  <c r="D2002" i="3" s="1"/>
  <c r="E2001" i="3"/>
  <c r="D2001" i="3" s="1"/>
  <c r="E2000" i="3"/>
  <c r="D2000" i="3"/>
  <c r="E1999" i="3"/>
  <c r="D1999" i="3" s="1"/>
  <c r="E1998" i="3"/>
  <c r="D1998" i="3" s="1"/>
  <c r="E1997" i="3"/>
  <c r="D1997" i="3" s="1"/>
  <c r="E1996" i="3"/>
  <c r="D1996" i="3" s="1"/>
  <c r="E1995" i="3"/>
  <c r="D1995" i="3" s="1"/>
  <c r="E1994" i="3"/>
  <c r="D1994" i="3" s="1"/>
  <c r="E1993" i="3"/>
  <c r="D1993" i="3" s="1"/>
  <c r="E1992" i="3"/>
  <c r="D1992" i="3"/>
  <c r="E1991" i="3"/>
  <c r="D1991" i="3" s="1"/>
  <c r="E1990" i="3"/>
  <c r="D1990" i="3" s="1"/>
  <c r="E1989" i="3"/>
  <c r="D1989" i="3" s="1"/>
  <c r="E1988" i="3"/>
  <c r="D1988" i="3" s="1"/>
  <c r="E1987" i="3"/>
  <c r="D1987" i="3" s="1"/>
  <c r="E1986" i="3"/>
  <c r="D1986" i="3" s="1"/>
  <c r="E1985" i="3"/>
  <c r="D1985" i="3" s="1"/>
  <c r="E1984" i="3"/>
  <c r="D1984" i="3" s="1"/>
  <c r="E1983" i="3"/>
  <c r="D1983" i="3" s="1"/>
  <c r="E1982" i="3"/>
  <c r="D1982" i="3" s="1"/>
  <c r="E1981" i="3"/>
  <c r="D1981" i="3" s="1"/>
  <c r="E1980" i="3"/>
  <c r="D1980" i="3" s="1"/>
  <c r="E1979" i="3"/>
  <c r="D1979" i="3" s="1"/>
  <c r="E1978" i="3"/>
  <c r="D1978" i="3"/>
  <c r="E1977" i="3"/>
  <c r="D1977" i="3" s="1"/>
  <c r="E1976" i="3"/>
  <c r="D1976" i="3" s="1"/>
  <c r="E1975" i="3"/>
  <c r="D1975" i="3" s="1"/>
  <c r="E1974" i="3"/>
  <c r="D1974" i="3" s="1"/>
  <c r="E1973" i="3"/>
  <c r="D1973" i="3" s="1"/>
  <c r="E1972" i="3"/>
  <c r="D1972" i="3" s="1"/>
  <c r="E1971" i="3"/>
  <c r="D1971" i="3" s="1"/>
  <c r="E1970" i="3"/>
  <c r="D1970" i="3" s="1"/>
  <c r="E1969" i="3"/>
  <c r="D1969" i="3" s="1"/>
  <c r="E1968" i="3"/>
  <c r="D1968" i="3"/>
  <c r="E1967" i="3"/>
  <c r="D1967" i="3" s="1"/>
  <c r="E1966" i="3"/>
  <c r="D1966" i="3" s="1"/>
  <c r="E1965" i="3"/>
  <c r="D1965" i="3" s="1"/>
  <c r="E1964" i="3"/>
  <c r="D1964" i="3" s="1"/>
  <c r="E1963" i="3"/>
  <c r="D1963" i="3" s="1"/>
  <c r="E1962" i="3"/>
  <c r="D1962" i="3" s="1"/>
  <c r="E1961" i="3"/>
  <c r="D1961" i="3" s="1"/>
  <c r="E1960" i="3"/>
  <c r="D1960" i="3"/>
  <c r="E1959" i="3"/>
  <c r="D1959" i="3" s="1"/>
  <c r="E1958" i="3"/>
  <c r="D1958" i="3" s="1"/>
  <c r="E1957" i="3"/>
  <c r="D1957" i="3" s="1"/>
  <c r="E1956" i="3"/>
  <c r="D1956" i="3" s="1"/>
  <c r="E1955" i="3"/>
  <c r="D1955" i="3" s="1"/>
  <c r="E1954" i="3"/>
  <c r="D1954" i="3" s="1"/>
  <c r="E1953" i="3"/>
  <c r="D1953" i="3" s="1"/>
  <c r="E1952" i="3"/>
  <c r="D1952" i="3" s="1"/>
  <c r="E1951" i="3"/>
  <c r="D1951" i="3" s="1"/>
  <c r="E1950" i="3"/>
  <c r="D1950" i="3" s="1"/>
  <c r="E1949" i="3"/>
  <c r="D1949" i="3" s="1"/>
  <c r="E1948" i="3"/>
  <c r="D1948" i="3" s="1"/>
  <c r="E1947" i="3"/>
  <c r="D1947" i="3" s="1"/>
  <c r="E1946" i="3"/>
  <c r="D1946" i="3"/>
  <c r="E1945" i="3"/>
  <c r="D1945" i="3" s="1"/>
  <c r="E1944" i="3"/>
  <c r="D1944" i="3" s="1"/>
  <c r="E1943" i="3"/>
  <c r="D1943" i="3" s="1"/>
  <c r="E1942" i="3"/>
  <c r="D1942" i="3" s="1"/>
  <c r="E1941" i="3"/>
  <c r="D1941" i="3" s="1"/>
  <c r="E1940" i="3"/>
  <c r="D1940" i="3" s="1"/>
  <c r="E1939" i="3"/>
  <c r="D1939" i="3"/>
  <c r="E1938" i="3"/>
  <c r="D1938" i="3" s="1"/>
  <c r="E1937" i="3"/>
  <c r="D1937" i="3"/>
  <c r="E1936" i="3"/>
  <c r="D1936" i="3" s="1"/>
  <c r="E1935" i="3"/>
  <c r="D1935" i="3" s="1"/>
  <c r="E1934" i="3"/>
  <c r="D1934" i="3" s="1"/>
  <c r="E1933" i="3"/>
  <c r="D1933" i="3"/>
  <c r="E1932" i="3"/>
  <c r="D1932" i="3" s="1"/>
  <c r="E1931" i="3"/>
  <c r="D1931" i="3"/>
  <c r="E1930" i="3"/>
  <c r="D1930" i="3" s="1"/>
  <c r="E1929" i="3"/>
  <c r="D1929" i="3"/>
  <c r="E1928" i="3"/>
  <c r="D1928" i="3" s="1"/>
  <c r="E1927" i="3"/>
  <c r="D1927" i="3" s="1"/>
  <c r="E1926" i="3"/>
  <c r="D1926" i="3" s="1"/>
  <c r="E1925" i="3"/>
  <c r="D1925" i="3"/>
  <c r="E1924" i="3"/>
  <c r="D1924" i="3" s="1"/>
  <c r="E1923" i="3"/>
  <c r="D1923" i="3"/>
  <c r="E1922" i="3"/>
  <c r="D1922" i="3" s="1"/>
  <c r="E1921" i="3"/>
  <c r="D1921" i="3"/>
  <c r="E1920" i="3"/>
  <c r="D1920" i="3" s="1"/>
  <c r="E1919" i="3"/>
  <c r="D1919" i="3" s="1"/>
  <c r="E1918" i="3"/>
  <c r="D1918" i="3" s="1"/>
  <c r="E1917" i="3"/>
  <c r="D1917" i="3"/>
  <c r="E1916" i="3"/>
  <c r="D1916" i="3" s="1"/>
  <c r="E1915" i="3"/>
  <c r="D1915" i="3" s="1"/>
  <c r="E1914" i="3"/>
  <c r="D1914" i="3" s="1"/>
  <c r="E1913" i="3"/>
  <c r="D1913" i="3"/>
  <c r="E1912" i="3"/>
  <c r="D1912" i="3" s="1"/>
  <c r="E1911" i="3"/>
  <c r="D1911" i="3" s="1"/>
  <c r="E1910" i="3"/>
  <c r="D1910" i="3" s="1"/>
  <c r="E1909" i="3"/>
  <c r="D1909" i="3" s="1"/>
  <c r="E1908" i="3"/>
  <c r="D1908" i="3" s="1"/>
  <c r="E1907" i="3"/>
  <c r="D1907" i="3"/>
  <c r="E1906" i="3"/>
  <c r="D1906" i="3" s="1"/>
  <c r="E1905" i="3"/>
  <c r="D1905" i="3"/>
  <c r="E1904" i="3"/>
  <c r="D1904" i="3" s="1"/>
  <c r="E1903" i="3"/>
  <c r="D1903" i="3" s="1"/>
  <c r="E1902" i="3"/>
  <c r="D1902" i="3" s="1"/>
  <c r="E1901" i="3"/>
  <c r="D1901" i="3"/>
  <c r="E1900" i="3"/>
  <c r="D1900" i="3" s="1"/>
  <c r="E1899" i="3"/>
  <c r="D1899" i="3"/>
  <c r="E1898" i="3"/>
  <c r="D1898" i="3" s="1"/>
  <c r="E1897" i="3"/>
  <c r="D1897" i="3"/>
  <c r="E1896" i="3"/>
  <c r="D1896" i="3" s="1"/>
  <c r="E1895" i="3"/>
  <c r="D1895" i="3" s="1"/>
  <c r="E1894" i="3"/>
  <c r="D1894" i="3" s="1"/>
  <c r="E1893" i="3"/>
  <c r="D1893" i="3"/>
  <c r="E1892" i="3"/>
  <c r="D1892" i="3" s="1"/>
  <c r="E1891" i="3"/>
  <c r="D1891" i="3"/>
  <c r="E1890" i="3"/>
  <c r="D1890" i="3" s="1"/>
  <c r="E1889" i="3"/>
  <c r="D1889" i="3"/>
  <c r="E1888" i="3"/>
  <c r="D1888" i="3" s="1"/>
  <c r="E1887" i="3"/>
  <c r="D1887" i="3" s="1"/>
  <c r="E1886" i="3"/>
  <c r="D1886" i="3" s="1"/>
  <c r="E1885" i="3"/>
  <c r="D1885" i="3"/>
  <c r="E1884" i="3"/>
  <c r="D1884" i="3" s="1"/>
  <c r="E1883" i="3"/>
  <c r="D1883" i="3" s="1"/>
  <c r="E1882" i="3"/>
  <c r="D1882" i="3" s="1"/>
  <c r="E1881" i="3"/>
  <c r="D1881" i="3"/>
  <c r="E1880" i="3"/>
  <c r="D1880" i="3" s="1"/>
  <c r="E1879" i="3"/>
  <c r="D1879" i="3" s="1"/>
  <c r="E1878" i="3"/>
  <c r="D1878" i="3" s="1"/>
  <c r="E1877" i="3"/>
  <c r="D1877" i="3" s="1"/>
  <c r="E1876" i="3"/>
  <c r="D1876" i="3" s="1"/>
  <c r="E1875" i="3"/>
  <c r="D1875" i="3"/>
  <c r="E1874" i="3"/>
  <c r="D1874" i="3" s="1"/>
  <c r="E1873" i="3"/>
  <c r="D1873" i="3"/>
  <c r="E1872" i="3"/>
  <c r="D1872" i="3" s="1"/>
  <c r="E1871" i="3"/>
  <c r="D1871" i="3" s="1"/>
  <c r="E1870" i="3"/>
  <c r="D1870" i="3" s="1"/>
  <c r="E1869" i="3"/>
  <c r="D1869" i="3"/>
  <c r="E1868" i="3"/>
  <c r="D1868" i="3" s="1"/>
  <c r="E1867" i="3"/>
  <c r="D1867" i="3"/>
  <c r="E1866" i="3"/>
  <c r="D1866" i="3" s="1"/>
  <c r="E1865" i="3"/>
  <c r="D1865" i="3"/>
  <c r="E1864" i="3"/>
  <c r="D1864" i="3" s="1"/>
  <c r="E1863" i="3"/>
  <c r="D1863" i="3" s="1"/>
  <c r="E1862" i="3"/>
  <c r="D1862" i="3" s="1"/>
  <c r="E1861" i="3"/>
  <c r="D1861" i="3" s="1"/>
  <c r="E1860" i="3"/>
  <c r="D1860" i="3" s="1"/>
  <c r="E1859" i="3"/>
  <c r="D1859" i="3"/>
  <c r="E1858" i="3"/>
  <c r="D1858" i="3" s="1"/>
  <c r="E1857" i="3"/>
  <c r="D1857" i="3" s="1"/>
  <c r="E1856" i="3"/>
  <c r="D1856" i="3" s="1"/>
  <c r="E1855" i="3"/>
  <c r="D1855" i="3" s="1"/>
  <c r="E1854" i="3"/>
  <c r="D1854" i="3" s="1"/>
  <c r="E1853" i="3"/>
  <c r="D1853" i="3" s="1"/>
  <c r="E1852" i="3"/>
  <c r="D1852" i="3" s="1"/>
  <c r="E1851" i="3"/>
  <c r="D1851" i="3" s="1"/>
  <c r="E1850" i="3"/>
  <c r="D1850" i="3" s="1"/>
  <c r="E1849" i="3"/>
  <c r="D1849" i="3"/>
  <c r="E1848" i="3"/>
  <c r="D1848" i="3" s="1"/>
  <c r="E1847" i="3"/>
  <c r="D1847" i="3" s="1"/>
  <c r="E1846" i="3"/>
  <c r="D1846" i="3" s="1"/>
  <c r="E1845" i="3"/>
  <c r="D1845" i="3" s="1"/>
  <c r="E1844" i="3"/>
  <c r="D1844" i="3" s="1"/>
  <c r="E1843" i="3"/>
  <c r="D1843" i="3" s="1"/>
  <c r="E1842" i="3"/>
  <c r="D1842" i="3" s="1"/>
  <c r="E1841" i="3"/>
  <c r="D1841" i="3" s="1"/>
  <c r="E1840" i="3"/>
  <c r="D1840" i="3" s="1"/>
  <c r="E1839" i="3"/>
  <c r="D1839" i="3" s="1"/>
  <c r="E1838" i="3"/>
  <c r="D1838" i="3" s="1"/>
  <c r="E1837" i="3"/>
  <c r="D1837" i="3" s="1"/>
  <c r="E1836" i="3"/>
  <c r="D1836" i="3" s="1"/>
  <c r="E1835" i="3"/>
  <c r="D1835" i="3" s="1"/>
  <c r="E1834" i="3"/>
  <c r="D1834" i="3" s="1"/>
  <c r="E1833" i="3"/>
  <c r="D1833" i="3" s="1"/>
  <c r="E1832" i="3"/>
  <c r="D1832" i="3" s="1"/>
  <c r="E1831" i="3"/>
  <c r="D1831" i="3" s="1"/>
  <c r="E1830" i="3"/>
  <c r="D1830" i="3" s="1"/>
  <c r="E1829" i="3"/>
  <c r="D1829" i="3" s="1"/>
  <c r="E1828" i="3"/>
  <c r="D1828" i="3" s="1"/>
  <c r="E1827" i="3"/>
  <c r="D1827" i="3"/>
  <c r="E1826" i="3"/>
  <c r="D1826" i="3" s="1"/>
  <c r="E1825" i="3"/>
  <c r="D1825" i="3"/>
  <c r="E1824" i="3"/>
  <c r="D1824" i="3" s="1"/>
  <c r="E1823" i="3"/>
  <c r="D1823" i="3" s="1"/>
  <c r="E1822" i="3"/>
  <c r="D1822" i="3" s="1"/>
  <c r="E1821" i="3"/>
  <c r="D1821" i="3" s="1"/>
  <c r="E1820" i="3"/>
  <c r="D1820" i="3" s="1"/>
  <c r="E1819" i="3"/>
  <c r="D1819" i="3" s="1"/>
  <c r="E1818" i="3"/>
  <c r="D1818" i="3" s="1"/>
  <c r="E1817" i="3"/>
  <c r="D1817" i="3"/>
  <c r="E1816" i="3"/>
  <c r="D1816" i="3" s="1"/>
  <c r="E1815" i="3"/>
  <c r="D1815" i="3" s="1"/>
  <c r="E1814" i="3"/>
  <c r="D1814" i="3" s="1"/>
  <c r="E1813" i="3"/>
  <c r="D1813" i="3" s="1"/>
  <c r="E1812" i="3"/>
  <c r="D1812" i="3"/>
  <c r="E1811" i="3"/>
  <c r="D1811" i="3" s="1"/>
  <c r="E1810" i="3"/>
  <c r="D1810" i="3" s="1"/>
  <c r="E1809" i="3"/>
  <c r="D1809" i="3" s="1"/>
  <c r="E1808" i="3"/>
  <c r="D1808" i="3" s="1"/>
  <c r="E1807" i="3"/>
  <c r="D1807" i="3" s="1"/>
  <c r="E1806" i="3"/>
  <c r="D1806" i="3" s="1"/>
  <c r="E1805" i="3"/>
  <c r="D1805" i="3" s="1"/>
  <c r="E1804" i="3"/>
  <c r="D1804" i="3"/>
  <c r="E1803" i="3"/>
  <c r="D1803" i="3" s="1"/>
  <c r="E1802" i="3"/>
  <c r="D1802" i="3" s="1"/>
  <c r="E1801" i="3"/>
  <c r="D1801" i="3" s="1"/>
  <c r="E1800" i="3"/>
  <c r="D1800" i="3" s="1"/>
  <c r="E1799" i="3"/>
  <c r="D1799" i="3" s="1"/>
  <c r="E1798" i="3"/>
  <c r="D1798" i="3" s="1"/>
  <c r="E1797" i="3"/>
  <c r="D1797" i="3" s="1"/>
  <c r="E1796" i="3"/>
  <c r="D1796" i="3" s="1"/>
  <c r="E1795" i="3"/>
  <c r="D1795" i="3" s="1"/>
  <c r="E1794" i="3"/>
  <c r="D1794" i="3" s="1"/>
  <c r="E1793" i="3"/>
  <c r="D1793" i="3" s="1"/>
  <c r="E1792" i="3"/>
  <c r="D1792" i="3" s="1"/>
  <c r="E1791" i="3"/>
  <c r="D1791" i="3" s="1"/>
  <c r="E1790" i="3"/>
  <c r="D1790" i="3"/>
  <c r="E1789" i="3"/>
  <c r="D1789" i="3" s="1"/>
  <c r="E1788" i="3"/>
  <c r="D1788" i="3" s="1"/>
  <c r="E1787" i="3"/>
  <c r="D1787" i="3" s="1"/>
  <c r="E1786" i="3"/>
  <c r="D1786" i="3" s="1"/>
  <c r="E1785" i="3"/>
  <c r="D1785" i="3" s="1"/>
  <c r="E1784" i="3"/>
  <c r="D1784" i="3" s="1"/>
  <c r="E1783" i="3"/>
  <c r="D1783" i="3" s="1"/>
  <c r="E1782" i="3"/>
  <c r="D1782" i="3" s="1"/>
  <c r="E1781" i="3"/>
  <c r="D1781" i="3" s="1"/>
  <c r="E1780" i="3"/>
  <c r="D1780" i="3"/>
  <c r="E1779" i="3"/>
  <c r="D1779" i="3" s="1"/>
  <c r="E1778" i="3"/>
  <c r="D1778" i="3" s="1"/>
  <c r="E1777" i="3"/>
  <c r="D1777" i="3" s="1"/>
  <c r="E1776" i="3"/>
  <c r="D1776" i="3" s="1"/>
  <c r="E1775" i="3"/>
  <c r="D1775" i="3" s="1"/>
  <c r="E1774" i="3"/>
  <c r="D1774" i="3" s="1"/>
  <c r="E1773" i="3"/>
  <c r="D1773" i="3" s="1"/>
  <c r="E1772" i="3"/>
  <c r="D1772" i="3"/>
  <c r="E1771" i="3"/>
  <c r="D1771" i="3" s="1"/>
  <c r="E1770" i="3"/>
  <c r="D1770" i="3" s="1"/>
  <c r="E1769" i="3"/>
  <c r="D1769" i="3" s="1"/>
  <c r="E1768" i="3"/>
  <c r="D1768" i="3" s="1"/>
  <c r="E1767" i="3"/>
  <c r="D1767" i="3" s="1"/>
  <c r="E1766" i="3"/>
  <c r="D1766" i="3" s="1"/>
  <c r="E1765" i="3"/>
  <c r="D1765" i="3" s="1"/>
  <c r="E1764" i="3"/>
  <c r="D1764" i="3" s="1"/>
  <c r="E1763" i="3"/>
  <c r="D1763" i="3" s="1"/>
  <c r="E1762" i="3"/>
  <c r="D1762" i="3" s="1"/>
  <c r="E1761" i="3"/>
  <c r="D1761" i="3" s="1"/>
  <c r="E1760" i="3"/>
  <c r="D1760" i="3" s="1"/>
  <c r="E1759" i="3"/>
  <c r="D1759" i="3" s="1"/>
  <c r="E1758" i="3"/>
  <c r="D1758" i="3"/>
  <c r="E1757" i="3"/>
  <c r="D1757" i="3" s="1"/>
  <c r="E1756" i="3"/>
  <c r="D1756" i="3" s="1"/>
  <c r="E1755" i="3"/>
  <c r="D1755" i="3" s="1"/>
  <c r="E1754" i="3"/>
  <c r="D1754" i="3" s="1"/>
  <c r="E1753" i="3"/>
  <c r="D1753" i="3" s="1"/>
  <c r="E1752" i="3"/>
  <c r="D1752" i="3" s="1"/>
  <c r="E1751" i="3"/>
  <c r="D1751" i="3" s="1"/>
  <c r="E1750" i="3"/>
  <c r="D1750" i="3" s="1"/>
  <c r="E1749" i="3"/>
  <c r="D1749" i="3" s="1"/>
  <c r="E1748" i="3"/>
  <c r="D1748" i="3"/>
  <c r="E1747" i="3"/>
  <c r="D1747" i="3" s="1"/>
  <c r="E1746" i="3"/>
  <c r="D1746" i="3" s="1"/>
  <c r="E1745" i="3"/>
  <c r="D1745" i="3" s="1"/>
  <c r="E1744" i="3"/>
  <c r="D1744" i="3" s="1"/>
  <c r="E1743" i="3"/>
  <c r="D1743" i="3" s="1"/>
  <c r="E1742" i="3"/>
  <c r="D1742" i="3" s="1"/>
  <c r="E1741" i="3"/>
  <c r="D1741" i="3" s="1"/>
  <c r="E1740" i="3"/>
  <c r="D1740" i="3"/>
  <c r="E1739" i="3"/>
  <c r="D1739" i="3" s="1"/>
  <c r="E1738" i="3"/>
  <c r="D1738" i="3" s="1"/>
  <c r="E1737" i="3"/>
  <c r="D1737" i="3" s="1"/>
  <c r="E1736" i="3"/>
  <c r="D1736" i="3" s="1"/>
  <c r="E1735" i="3"/>
  <c r="D1735" i="3" s="1"/>
  <c r="E1734" i="3"/>
  <c r="D1734" i="3" s="1"/>
  <c r="E1733" i="3"/>
  <c r="D1733" i="3" s="1"/>
  <c r="E1732" i="3"/>
  <c r="D1732" i="3" s="1"/>
  <c r="E1731" i="3"/>
  <c r="D1731" i="3" s="1"/>
  <c r="E1730" i="3"/>
  <c r="D1730" i="3" s="1"/>
  <c r="E1729" i="3"/>
  <c r="D1729" i="3" s="1"/>
  <c r="E1728" i="3"/>
  <c r="D1728" i="3" s="1"/>
  <c r="E1727" i="3"/>
  <c r="D1727" i="3" s="1"/>
  <c r="E1726" i="3"/>
  <c r="D1726" i="3"/>
  <c r="E1725" i="3"/>
  <c r="D1725" i="3" s="1"/>
  <c r="E1724" i="3"/>
  <c r="D1724" i="3"/>
  <c r="E1723" i="3"/>
  <c r="D1723" i="3" s="1"/>
  <c r="E1722" i="3"/>
  <c r="D1722" i="3" s="1"/>
  <c r="E1721" i="3"/>
  <c r="D1721" i="3" s="1"/>
  <c r="E1720" i="3"/>
  <c r="D1720" i="3" s="1"/>
  <c r="E1719" i="3"/>
  <c r="D1719" i="3" s="1"/>
  <c r="E1718" i="3"/>
  <c r="D1718" i="3" s="1"/>
  <c r="E1717" i="3"/>
  <c r="D1717" i="3" s="1"/>
  <c r="E1716" i="3"/>
  <c r="D1716" i="3"/>
  <c r="E1715" i="3"/>
  <c r="D1715" i="3" s="1"/>
  <c r="E1714" i="3"/>
  <c r="D1714" i="3" s="1"/>
  <c r="E1713" i="3"/>
  <c r="D1713" i="3" s="1"/>
  <c r="E1712" i="3"/>
  <c r="D1712" i="3" s="1"/>
  <c r="E1711" i="3"/>
  <c r="D1711" i="3" s="1"/>
  <c r="E1710" i="3"/>
  <c r="D1710" i="3"/>
  <c r="E1709" i="3"/>
  <c r="D1709" i="3" s="1"/>
  <c r="E1708" i="3"/>
  <c r="D1708" i="3"/>
  <c r="E1707" i="3"/>
  <c r="D1707" i="3" s="1"/>
  <c r="E1706" i="3"/>
  <c r="D1706" i="3" s="1"/>
  <c r="E1705" i="3"/>
  <c r="D1705" i="3" s="1"/>
  <c r="E1704" i="3"/>
  <c r="D1704" i="3" s="1"/>
  <c r="E1703" i="3"/>
  <c r="D1703" i="3" s="1"/>
  <c r="E1702" i="3"/>
  <c r="D1702" i="3" s="1"/>
  <c r="E1701" i="3"/>
  <c r="D1701" i="3" s="1"/>
  <c r="E1700" i="3"/>
  <c r="D1700" i="3"/>
  <c r="E1699" i="3"/>
  <c r="D1699" i="3" s="1"/>
  <c r="E1698" i="3"/>
  <c r="D1698" i="3" s="1"/>
  <c r="E1697" i="3"/>
  <c r="D1697" i="3" s="1"/>
  <c r="E1696" i="3"/>
  <c r="D1696" i="3" s="1"/>
  <c r="E1695" i="3"/>
  <c r="D1695" i="3" s="1"/>
  <c r="E1694" i="3"/>
  <c r="D1694" i="3"/>
  <c r="E1693" i="3"/>
  <c r="D1693" i="3" s="1"/>
  <c r="E1692" i="3"/>
  <c r="D1692" i="3" s="1"/>
  <c r="E1691" i="3"/>
  <c r="D1691" i="3" s="1"/>
  <c r="E1690" i="3"/>
  <c r="D1690" i="3" s="1"/>
  <c r="E1689" i="3"/>
  <c r="D1689" i="3" s="1"/>
  <c r="E1688" i="3"/>
  <c r="D1688" i="3" s="1"/>
  <c r="E1687" i="3"/>
  <c r="D1687" i="3" s="1"/>
  <c r="E1686" i="3"/>
  <c r="D1686" i="3" s="1"/>
  <c r="E1685" i="3"/>
  <c r="D1685" i="3" s="1"/>
  <c r="E1684" i="3"/>
  <c r="D1684" i="3"/>
  <c r="E1683" i="3"/>
  <c r="D1683" i="3" s="1"/>
  <c r="E1682" i="3"/>
  <c r="D1682" i="3" s="1"/>
  <c r="E1681" i="3"/>
  <c r="D1681" i="3" s="1"/>
  <c r="E1680" i="3"/>
  <c r="D1680" i="3" s="1"/>
  <c r="E1679" i="3"/>
  <c r="D1679" i="3" s="1"/>
  <c r="E1678" i="3"/>
  <c r="D1678" i="3" s="1"/>
  <c r="E1677" i="3"/>
  <c r="D1677" i="3" s="1"/>
  <c r="E1676" i="3"/>
  <c r="D1676" i="3" s="1"/>
  <c r="E1675" i="3"/>
  <c r="D1675" i="3" s="1"/>
  <c r="E1674" i="3"/>
  <c r="D1674" i="3" s="1"/>
  <c r="E1673" i="3"/>
  <c r="D1673" i="3" s="1"/>
  <c r="E1672" i="3"/>
  <c r="E1671" i="3"/>
  <c r="D1671" i="3" s="1"/>
  <c r="T1670" i="3"/>
  <c r="S1670" i="3"/>
  <c r="R1670" i="3"/>
  <c r="Q1670" i="3"/>
  <c r="P1670" i="3"/>
  <c r="O1670" i="3"/>
  <c r="N1670" i="3"/>
  <c r="M1670" i="3"/>
  <c r="L1670" i="3"/>
  <c r="K1670" i="3"/>
  <c r="J1670" i="3"/>
  <c r="I1670" i="3"/>
  <c r="H1670" i="3"/>
  <c r="G1670" i="3"/>
  <c r="F1670" i="3"/>
  <c r="E1669" i="3"/>
  <c r="D1669" i="3" s="1"/>
  <c r="E1668" i="3"/>
  <c r="D1668" i="3" s="1"/>
  <c r="E1667" i="3"/>
  <c r="D1667" i="3" s="1"/>
  <c r="E1666" i="3"/>
  <c r="D1666" i="3" s="1"/>
  <c r="E1665" i="3"/>
  <c r="D1665" i="3" s="1"/>
  <c r="E1664" i="3"/>
  <c r="D1664" i="3" s="1"/>
  <c r="E1663" i="3"/>
  <c r="D1663" i="3" s="1"/>
  <c r="E1662" i="3"/>
  <c r="D1662" i="3" s="1"/>
  <c r="E1661" i="3"/>
  <c r="D1661" i="3" s="1"/>
  <c r="E1660" i="3"/>
  <c r="D1660" i="3" s="1"/>
  <c r="E1659" i="3"/>
  <c r="D1659" i="3" s="1"/>
  <c r="E1658" i="3"/>
  <c r="D1658" i="3" s="1"/>
  <c r="E1657" i="3"/>
  <c r="D1657" i="3" s="1"/>
  <c r="E1656" i="3"/>
  <c r="D1656" i="3" s="1"/>
  <c r="E1655" i="3"/>
  <c r="D1655" i="3" s="1"/>
  <c r="E1654" i="3"/>
  <c r="D1654" i="3" s="1"/>
  <c r="E1653" i="3"/>
  <c r="D1653" i="3" s="1"/>
  <c r="E1652" i="3"/>
  <c r="D1652" i="3" s="1"/>
  <c r="E1651" i="3"/>
  <c r="D1651" i="3" s="1"/>
  <c r="E1650" i="3"/>
  <c r="D1650" i="3" s="1"/>
  <c r="E1649" i="3"/>
  <c r="D1649" i="3" s="1"/>
  <c r="E1648" i="3"/>
  <c r="D1648" i="3" s="1"/>
  <c r="E1647" i="3"/>
  <c r="D1647" i="3" s="1"/>
  <c r="E1646" i="3"/>
  <c r="D1646" i="3" s="1"/>
  <c r="E1645" i="3"/>
  <c r="D1645" i="3" s="1"/>
  <c r="E1644" i="3"/>
  <c r="D1644" i="3" s="1"/>
  <c r="E1643" i="3"/>
  <c r="D1643" i="3" s="1"/>
  <c r="E1642" i="3"/>
  <c r="D1642" i="3" s="1"/>
  <c r="E1641" i="3"/>
  <c r="D1641" i="3" s="1"/>
  <c r="E1640" i="3"/>
  <c r="D1640" i="3" s="1"/>
  <c r="E1639" i="3"/>
  <c r="D1639" i="3" s="1"/>
  <c r="E1638" i="3"/>
  <c r="D1638" i="3" s="1"/>
  <c r="E1637" i="3"/>
  <c r="E1636" i="3"/>
  <c r="D1636" i="3" s="1"/>
  <c r="T1635" i="3"/>
  <c r="S1635" i="3"/>
  <c r="R1635" i="3"/>
  <c r="Q1635" i="3"/>
  <c r="P1635" i="3"/>
  <c r="O1635" i="3"/>
  <c r="N1635" i="3"/>
  <c r="M1635" i="3"/>
  <c r="L1635" i="3"/>
  <c r="K1635" i="3"/>
  <c r="J1635" i="3"/>
  <c r="I1635" i="3"/>
  <c r="H1635" i="3"/>
  <c r="G1635" i="3"/>
  <c r="F1635" i="3"/>
  <c r="E1634" i="3"/>
  <c r="D1634" i="3" s="1"/>
  <c r="E1633" i="3"/>
  <c r="D1633" i="3" s="1"/>
  <c r="E1632" i="3"/>
  <c r="D1632" i="3" s="1"/>
  <c r="E1631" i="3"/>
  <c r="D1631" i="3"/>
  <c r="E1630" i="3"/>
  <c r="D1630" i="3" s="1"/>
  <c r="E1629" i="3"/>
  <c r="D1629" i="3"/>
  <c r="E1628" i="3"/>
  <c r="D1628" i="3" s="1"/>
  <c r="E1627" i="3"/>
  <c r="D1627" i="3" s="1"/>
  <c r="E1626" i="3"/>
  <c r="D1626" i="3" s="1"/>
  <c r="E1625" i="3"/>
  <c r="D1625" i="3"/>
  <c r="E1624" i="3"/>
  <c r="D1624" i="3" s="1"/>
  <c r="E1623" i="3"/>
  <c r="D1623" i="3"/>
  <c r="E1622" i="3"/>
  <c r="D1622" i="3" s="1"/>
  <c r="E1621" i="3"/>
  <c r="D1621" i="3"/>
  <c r="E1620" i="3"/>
  <c r="D1620" i="3" s="1"/>
  <c r="E1619" i="3"/>
  <c r="D1619" i="3" s="1"/>
  <c r="E1618" i="3"/>
  <c r="D1618" i="3" s="1"/>
  <c r="E1617" i="3"/>
  <c r="D1617" i="3"/>
  <c r="E1616" i="3"/>
  <c r="D1616" i="3" s="1"/>
  <c r="E1615" i="3"/>
  <c r="D1615" i="3"/>
  <c r="E1614" i="3"/>
  <c r="D1614" i="3" s="1"/>
  <c r="E1613" i="3"/>
  <c r="D1613" i="3"/>
  <c r="E1612" i="3"/>
  <c r="D1612" i="3" s="1"/>
  <c r="E1611" i="3"/>
  <c r="D1611" i="3" s="1"/>
  <c r="E1610" i="3"/>
  <c r="D1610" i="3" s="1"/>
  <c r="E1609" i="3"/>
  <c r="D1609" i="3"/>
  <c r="E1608" i="3"/>
  <c r="D1608" i="3" s="1"/>
  <c r="E1607" i="3"/>
  <c r="D1607" i="3" s="1"/>
  <c r="E1606" i="3"/>
  <c r="D1606" i="3" s="1"/>
  <c r="E1605" i="3"/>
  <c r="D1605" i="3"/>
  <c r="E1604" i="3"/>
  <c r="D1604" i="3" s="1"/>
  <c r="E1603" i="3"/>
  <c r="D1603" i="3" s="1"/>
  <c r="E1602" i="3"/>
  <c r="D1602" i="3" s="1"/>
  <c r="E1601" i="3"/>
  <c r="D1601" i="3" s="1"/>
  <c r="E1600" i="3"/>
  <c r="D1600" i="3" s="1"/>
  <c r="E1599" i="3"/>
  <c r="D1599" i="3"/>
  <c r="E1598" i="3"/>
  <c r="D1598" i="3" s="1"/>
  <c r="E1597" i="3"/>
  <c r="D1597" i="3"/>
  <c r="E1596" i="3"/>
  <c r="D1596" i="3" s="1"/>
  <c r="E1595" i="3"/>
  <c r="D1595" i="3" s="1"/>
  <c r="E1594" i="3"/>
  <c r="D1594" i="3" s="1"/>
  <c r="E1593" i="3"/>
  <c r="D1593" i="3"/>
  <c r="E1592" i="3"/>
  <c r="D1592" i="3" s="1"/>
  <c r="E1591" i="3"/>
  <c r="D1591" i="3"/>
  <c r="E1590" i="3"/>
  <c r="D1590" i="3" s="1"/>
  <c r="E1589" i="3"/>
  <c r="D1589" i="3"/>
  <c r="E1588" i="3"/>
  <c r="D1588" i="3" s="1"/>
  <c r="E1587" i="3"/>
  <c r="D1587" i="3" s="1"/>
  <c r="E1586" i="3"/>
  <c r="D1586" i="3" s="1"/>
  <c r="E1585" i="3"/>
  <c r="D1585" i="3"/>
  <c r="E1584" i="3"/>
  <c r="D1584" i="3" s="1"/>
  <c r="E1583" i="3"/>
  <c r="D1583" i="3"/>
  <c r="E1582" i="3"/>
  <c r="D1582" i="3" s="1"/>
  <c r="E1581" i="3"/>
  <c r="D1581" i="3"/>
  <c r="E1580" i="3"/>
  <c r="D1580" i="3" s="1"/>
  <c r="E1579" i="3"/>
  <c r="D1579" i="3" s="1"/>
  <c r="E1578" i="3"/>
  <c r="D1578" i="3" s="1"/>
  <c r="E1577" i="3"/>
  <c r="D1577" i="3"/>
  <c r="E1576" i="3"/>
  <c r="D1576" i="3" s="1"/>
  <c r="E1575" i="3"/>
  <c r="D1575" i="3" s="1"/>
  <c r="E1574" i="3"/>
  <c r="D1574" i="3" s="1"/>
  <c r="E1573" i="3"/>
  <c r="D1573" i="3"/>
  <c r="E1572" i="3"/>
  <c r="D1572" i="3" s="1"/>
  <c r="E1571" i="3"/>
  <c r="D1571" i="3" s="1"/>
  <c r="E1570" i="3"/>
  <c r="D1570" i="3" s="1"/>
  <c r="E1569" i="3"/>
  <c r="D1569" i="3" s="1"/>
  <c r="E1568" i="3"/>
  <c r="D1568" i="3" s="1"/>
  <c r="E1567" i="3"/>
  <c r="D1567" i="3"/>
  <c r="E1566" i="3"/>
  <c r="D1566" i="3" s="1"/>
  <c r="E1565" i="3"/>
  <c r="D1565" i="3"/>
  <c r="E1564" i="3"/>
  <c r="D1564" i="3" s="1"/>
  <c r="E1563" i="3"/>
  <c r="D1563" i="3" s="1"/>
  <c r="E1562" i="3"/>
  <c r="D1562" i="3" s="1"/>
  <c r="E1561" i="3"/>
  <c r="D1561" i="3"/>
  <c r="E1560" i="3"/>
  <c r="D1560" i="3" s="1"/>
  <c r="E1559" i="3"/>
  <c r="D1559" i="3"/>
  <c r="E1558" i="3"/>
  <c r="D1558" i="3" s="1"/>
  <c r="E1557" i="3"/>
  <c r="D1557" i="3"/>
  <c r="E1556" i="3"/>
  <c r="D1556" i="3" s="1"/>
  <c r="E1555" i="3"/>
  <c r="D1555" i="3" s="1"/>
  <c r="E1554" i="3"/>
  <c r="D1554" i="3" s="1"/>
  <c r="E1553" i="3"/>
  <c r="D1553" i="3"/>
  <c r="E1552" i="3"/>
  <c r="D1552" i="3" s="1"/>
  <c r="E1551" i="3"/>
  <c r="D1551" i="3"/>
  <c r="E1550" i="3"/>
  <c r="D1550" i="3" s="1"/>
  <c r="E1549" i="3"/>
  <c r="D1549" i="3"/>
  <c r="E1548" i="3"/>
  <c r="D1548" i="3" s="1"/>
  <c r="E1547" i="3"/>
  <c r="D1547" i="3" s="1"/>
  <c r="E1546" i="3"/>
  <c r="D1546" i="3" s="1"/>
  <c r="E1545" i="3"/>
  <c r="D1545" i="3"/>
  <c r="E1544" i="3"/>
  <c r="D1544" i="3" s="1"/>
  <c r="E1543" i="3"/>
  <c r="D1543" i="3" s="1"/>
  <c r="E1542" i="3"/>
  <c r="D1542" i="3" s="1"/>
  <c r="E1541" i="3"/>
  <c r="D1541" i="3"/>
  <c r="E1540" i="3"/>
  <c r="D1540" i="3" s="1"/>
  <c r="E1539" i="3"/>
  <c r="D1539" i="3" s="1"/>
  <c r="E1538" i="3"/>
  <c r="D1538" i="3" s="1"/>
  <c r="E1537" i="3"/>
  <c r="D1537" i="3" s="1"/>
  <c r="E1536" i="3"/>
  <c r="D1536" i="3" s="1"/>
  <c r="E1535" i="3"/>
  <c r="D1535" i="3"/>
  <c r="E1534" i="3"/>
  <c r="D1534" i="3" s="1"/>
  <c r="E1533" i="3"/>
  <c r="D1533" i="3"/>
  <c r="E1532" i="3"/>
  <c r="D1532" i="3" s="1"/>
  <c r="E1531" i="3"/>
  <c r="D1531" i="3" s="1"/>
  <c r="E1530" i="3"/>
  <c r="D1530" i="3" s="1"/>
  <c r="E1529" i="3"/>
  <c r="D1529" i="3"/>
  <c r="E1528" i="3"/>
  <c r="D1528" i="3" s="1"/>
  <c r="E1527" i="3"/>
  <c r="D1527" i="3"/>
  <c r="E1526" i="3"/>
  <c r="D1526" i="3" s="1"/>
  <c r="E1525" i="3"/>
  <c r="D1525" i="3"/>
  <c r="E1524" i="3"/>
  <c r="D1524" i="3" s="1"/>
  <c r="E1523" i="3"/>
  <c r="D1523" i="3" s="1"/>
  <c r="E1522" i="3"/>
  <c r="D1522" i="3" s="1"/>
  <c r="E1521" i="3"/>
  <c r="D1521" i="3"/>
  <c r="E1520" i="3"/>
  <c r="D1520" i="3" s="1"/>
  <c r="E1519" i="3"/>
  <c r="D1519" i="3"/>
  <c r="E1518" i="3"/>
  <c r="D1518" i="3" s="1"/>
  <c r="E1517" i="3"/>
  <c r="D1517" i="3"/>
  <c r="E1516" i="3"/>
  <c r="D1516" i="3" s="1"/>
  <c r="E1515" i="3"/>
  <c r="D1515" i="3" s="1"/>
  <c r="E1514" i="3"/>
  <c r="D1514" i="3" s="1"/>
  <c r="E1513" i="3"/>
  <c r="D1513" i="3"/>
  <c r="T1512" i="3"/>
  <c r="S1512" i="3"/>
  <c r="R1512" i="3"/>
  <c r="Q1512" i="3"/>
  <c r="P1512" i="3"/>
  <c r="O1512" i="3"/>
  <c r="N1512" i="3"/>
  <c r="M1512" i="3"/>
  <c r="L1512" i="3"/>
  <c r="K1512" i="3"/>
  <c r="J1512" i="3"/>
  <c r="I1512" i="3"/>
  <c r="H1512" i="3"/>
  <c r="G1512" i="3"/>
  <c r="F1512" i="3"/>
  <c r="E1511" i="3"/>
  <c r="D1511" i="3" s="1"/>
  <c r="E1510" i="3"/>
  <c r="D1510" i="3" s="1"/>
  <c r="E1509" i="3"/>
  <c r="D1509" i="3"/>
  <c r="E1508" i="3"/>
  <c r="D1508" i="3" s="1"/>
  <c r="E1507" i="3"/>
  <c r="T1506" i="3"/>
  <c r="S1506" i="3"/>
  <c r="R1506" i="3"/>
  <c r="Q1506" i="3"/>
  <c r="P1506" i="3"/>
  <c r="O1506" i="3"/>
  <c r="N1506" i="3"/>
  <c r="M1506" i="3"/>
  <c r="L1506" i="3"/>
  <c r="K1506" i="3"/>
  <c r="J1506" i="3"/>
  <c r="I1506" i="3"/>
  <c r="H1506" i="3"/>
  <c r="G1506" i="3"/>
  <c r="F1506" i="3"/>
  <c r="E1505" i="3"/>
  <c r="D1505" i="3" s="1"/>
  <c r="E1504" i="3"/>
  <c r="D1504" i="3"/>
  <c r="E1503" i="3"/>
  <c r="D1503" i="3" s="1"/>
  <c r="E1502" i="3"/>
  <c r="D1502" i="3" s="1"/>
  <c r="E1501" i="3"/>
  <c r="D1501" i="3" s="1"/>
  <c r="E1500" i="3"/>
  <c r="D1500" i="3" s="1"/>
  <c r="E1499" i="3"/>
  <c r="D1499" i="3" s="1"/>
  <c r="E1498" i="3"/>
  <c r="T1497" i="3"/>
  <c r="S1497" i="3"/>
  <c r="R1497" i="3"/>
  <c r="Q1497" i="3"/>
  <c r="P1497" i="3"/>
  <c r="O1497" i="3"/>
  <c r="N1497" i="3"/>
  <c r="M1497" i="3"/>
  <c r="L1497" i="3"/>
  <c r="K1497" i="3"/>
  <c r="J1497" i="3"/>
  <c r="I1497" i="3"/>
  <c r="H1497" i="3"/>
  <c r="G1497" i="3"/>
  <c r="F1497" i="3"/>
  <c r="E1496" i="3"/>
  <c r="D1496" i="3" s="1"/>
  <c r="E1495" i="3"/>
  <c r="D1495" i="3" s="1"/>
  <c r="E1494" i="3"/>
  <c r="D1494" i="3" s="1"/>
  <c r="E1493" i="3"/>
  <c r="D1493" i="3" s="1"/>
  <c r="E1492" i="3"/>
  <c r="D1492" i="3" s="1"/>
  <c r="E1491" i="3"/>
  <c r="D1491" i="3" s="1"/>
  <c r="E1490" i="3"/>
  <c r="D1490" i="3" s="1"/>
  <c r="E1489" i="3"/>
  <c r="D1489" i="3" s="1"/>
  <c r="E1488" i="3"/>
  <c r="D1488" i="3"/>
  <c r="E1487" i="3"/>
  <c r="D1487" i="3" s="1"/>
  <c r="E1486" i="3"/>
  <c r="D1486" i="3" s="1"/>
  <c r="E1485" i="3"/>
  <c r="D1485" i="3" s="1"/>
  <c r="E1484" i="3"/>
  <c r="D1484" i="3" s="1"/>
  <c r="E1483" i="3"/>
  <c r="D1483" i="3" s="1"/>
  <c r="E1482" i="3"/>
  <c r="D1482" i="3" s="1"/>
  <c r="E1481" i="3"/>
  <c r="D1481" i="3" s="1"/>
  <c r="E1480" i="3"/>
  <c r="D1480" i="3" s="1"/>
  <c r="E1479" i="3"/>
  <c r="D1479" i="3" s="1"/>
  <c r="E1478" i="3"/>
  <c r="D1478" i="3" s="1"/>
  <c r="E1477" i="3"/>
  <c r="D1477" i="3" s="1"/>
  <c r="E1476" i="3"/>
  <c r="T1475" i="3"/>
  <c r="S1475" i="3"/>
  <c r="R1475" i="3"/>
  <c r="Q1475" i="3"/>
  <c r="P1475" i="3"/>
  <c r="O1475" i="3"/>
  <c r="N1475" i="3"/>
  <c r="M1475" i="3"/>
  <c r="L1475" i="3"/>
  <c r="K1475" i="3"/>
  <c r="J1475" i="3"/>
  <c r="I1475" i="3"/>
  <c r="H1475" i="3"/>
  <c r="G1475" i="3"/>
  <c r="F1475" i="3"/>
  <c r="E1474" i="3"/>
  <c r="D1474" i="3"/>
  <c r="E1473" i="3"/>
  <c r="D1473" i="3" s="1"/>
  <c r="E1472" i="3"/>
  <c r="D1472" i="3" s="1"/>
  <c r="E1471" i="3"/>
  <c r="D1471" i="3" s="1"/>
  <c r="E1470" i="3"/>
  <c r="D1470" i="3" s="1"/>
  <c r="E1469" i="3"/>
  <c r="D1469" i="3" s="1"/>
  <c r="E1468" i="3"/>
  <c r="D1468" i="3" s="1"/>
  <c r="E1467" i="3"/>
  <c r="D1467" i="3" s="1"/>
  <c r="E1466" i="3"/>
  <c r="D1466" i="3"/>
  <c r="E1465" i="3"/>
  <c r="D1465" i="3" s="1"/>
  <c r="E1464" i="3"/>
  <c r="D1464" i="3"/>
  <c r="E1463" i="3"/>
  <c r="D1463" i="3" s="1"/>
  <c r="E1462" i="3"/>
  <c r="D1462" i="3" s="1"/>
  <c r="E1461" i="3"/>
  <c r="D1461" i="3" s="1"/>
  <c r="E1460" i="3"/>
  <c r="D1460" i="3"/>
  <c r="E1459" i="3"/>
  <c r="D1459" i="3" s="1"/>
  <c r="E1458" i="3"/>
  <c r="D1458" i="3"/>
  <c r="E1457" i="3"/>
  <c r="D1457" i="3" s="1"/>
  <c r="E1456" i="3"/>
  <c r="D1456" i="3" s="1"/>
  <c r="E1455" i="3"/>
  <c r="D1455" i="3" s="1"/>
  <c r="E1454" i="3"/>
  <c r="D1454" i="3" s="1"/>
  <c r="E1453" i="3"/>
  <c r="D1453" i="3" s="1"/>
  <c r="E1452" i="3"/>
  <c r="D1452" i="3" s="1"/>
  <c r="E1451" i="3"/>
  <c r="D1451" i="3" s="1"/>
  <c r="E1450" i="3"/>
  <c r="D1450" i="3"/>
  <c r="E1449" i="3"/>
  <c r="D1449" i="3" s="1"/>
  <c r="E1448" i="3"/>
  <c r="D1448" i="3"/>
  <c r="E1447" i="3"/>
  <c r="D1447" i="3" s="1"/>
  <c r="E1446" i="3"/>
  <c r="D1446" i="3" s="1"/>
  <c r="E1445" i="3"/>
  <c r="D1445" i="3" s="1"/>
  <c r="E1444" i="3"/>
  <c r="D1444" i="3" s="1"/>
  <c r="E1443" i="3"/>
  <c r="D1443" i="3" s="1"/>
  <c r="E1442" i="3"/>
  <c r="D1442" i="3"/>
  <c r="E1441" i="3"/>
  <c r="D1441" i="3" s="1"/>
  <c r="E1440" i="3"/>
  <c r="D1440" i="3" s="1"/>
  <c r="E1439" i="3"/>
  <c r="D1439" i="3" s="1"/>
  <c r="E1438" i="3"/>
  <c r="D1438" i="3" s="1"/>
  <c r="E1437" i="3"/>
  <c r="D1437" i="3" s="1"/>
  <c r="E1436" i="3"/>
  <c r="D1436" i="3" s="1"/>
  <c r="E1435" i="3"/>
  <c r="D1435" i="3" s="1"/>
  <c r="E1434" i="3"/>
  <c r="D1434" i="3"/>
  <c r="E1433" i="3"/>
  <c r="T1432" i="3"/>
  <c r="S1432" i="3"/>
  <c r="R1432" i="3"/>
  <c r="Q1432" i="3"/>
  <c r="P1432" i="3"/>
  <c r="O1432" i="3"/>
  <c r="N1432" i="3"/>
  <c r="M1432" i="3"/>
  <c r="L1432" i="3"/>
  <c r="K1432" i="3"/>
  <c r="J1432" i="3"/>
  <c r="I1432" i="3"/>
  <c r="H1432" i="3"/>
  <c r="G1432" i="3"/>
  <c r="F1432" i="3"/>
  <c r="E1431" i="3"/>
  <c r="D1431" i="3" s="1"/>
  <c r="E1430" i="3"/>
  <c r="D1430" i="3" s="1"/>
  <c r="E1429" i="3"/>
  <c r="D1429" i="3"/>
  <c r="E1428" i="3"/>
  <c r="D1428" i="3" s="1"/>
  <c r="E1427" i="3"/>
  <c r="D1427" i="3" s="1"/>
  <c r="E1426" i="3"/>
  <c r="D1426" i="3" s="1"/>
  <c r="E1425" i="3"/>
  <c r="D1425" i="3" s="1"/>
  <c r="E1424" i="3"/>
  <c r="D1424" i="3" s="1"/>
  <c r="E1423" i="3"/>
  <c r="D1423" i="3" s="1"/>
  <c r="E1422" i="3"/>
  <c r="D1422" i="3" s="1"/>
  <c r="E1421" i="3"/>
  <c r="D1421" i="3" s="1"/>
  <c r="E1420" i="3"/>
  <c r="D1420" i="3" s="1"/>
  <c r="E1419" i="3"/>
  <c r="D1419" i="3" s="1"/>
  <c r="E1418" i="3"/>
  <c r="D1418" i="3" s="1"/>
  <c r="E1417" i="3"/>
  <c r="D1417" i="3" s="1"/>
  <c r="E1416" i="3"/>
  <c r="D1416" i="3" s="1"/>
  <c r="E1415" i="3"/>
  <c r="D1415" i="3" s="1"/>
  <c r="E1414" i="3"/>
  <c r="D1414" i="3" s="1"/>
  <c r="E1413" i="3"/>
  <c r="D1413" i="3" s="1"/>
  <c r="E1412" i="3"/>
  <c r="D1412" i="3" s="1"/>
  <c r="E1411" i="3"/>
  <c r="D1411" i="3" s="1"/>
  <c r="E1410" i="3"/>
  <c r="D1410" i="3" s="1"/>
  <c r="E1409" i="3"/>
  <c r="D1409" i="3" s="1"/>
  <c r="E1408" i="3"/>
  <c r="D1408" i="3" s="1"/>
  <c r="E1407" i="3"/>
  <c r="D1407" i="3" s="1"/>
  <c r="E1406" i="3"/>
  <c r="D1406" i="3" s="1"/>
  <c r="E1405" i="3"/>
  <c r="D1405" i="3" s="1"/>
  <c r="E1404" i="3"/>
  <c r="D1404" i="3" s="1"/>
  <c r="E1403" i="3"/>
  <c r="D1403" i="3" s="1"/>
  <c r="E1402" i="3"/>
  <c r="D1402" i="3" s="1"/>
  <c r="E1401" i="3"/>
  <c r="D1401" i="3" s="1"/>
  <c r="E1400" i="3"/>
  <c r="D1400" i="3" s="1"/>
  <c r="E1399" i="3"/>
  <c r="D1399" i="3" s="1"/>
  <c r="E1398" i="3"/>
  <c r="D1398" i="3" s="1"/>
  <c r="E1397" i="3"/>
  <c r="E1396" i="3"/>
  <c r="D1396" i="3" s="1"/>
  <c r="T1395" i="3"/>
  <c r="S1395" i="3"/>
  <c r="R1395" i="3"/>
  <c r="Q1395" i="3"/>
  <c r="P1395" i="3"/>
  <c r="O1395" i="3"/>
  <c r="N1395" i="3"/>
  <c r="M1395" i="3"/>
  <c r="L1395" i="3"/>
  <c r="K1395" i="3"/>
  <c r="J1395" i="3"/>
  <c r="I1395" i="3"/>
  <c r="H1395" i="3"/>
  <c r="G1395" i="3"/>
  <c r="F1395" i="3"/>
  <c r="E1394" i="3"/>
  <c r="D1394" i="3" s="1"/>
  <c r="E1393" i="3"/>
  <c r="D1393" i="3" s="1"/>
  <c r="E1392" i="3"/>
  <c r="D1392" i="3" s="1"/>
  <c r="E1391" i="3"/>
  <c r="D1391" i="3" s="1"/>
  <c r="E1390" i="3"/>
  <c r="D1390" i="3" s="1"/>
  <c r="E1389" i="3"/>
  <c r="D1389" i="3" s="1"/>
  <c r="E1388" i="3"/>
  <c r="D1388" i="3" s="1"/>
  <c r="E1387" i="3"/>
  <c r="D1387" i="3" s="1"/>
  <c r="E1386" i="3"/>
  <c r="D1386" i="3" s="1"/>
  <c r="E1385" i="3"/>
  <c r="D1385" i="3" s="1"/>
  <c r="E1384" i="3"/>
  <c r="D1384" i="3" s="1"/>
  <c r="E1383" i="3"/>
  <c r="D1383" i="3" s="1"/>
  <c r="E1382" i="3"/>
  <c r="D1382" i="3" s="1"/>
  <c r="E1381" i="3"/>
  <c r="D1381" i="3" s="1"/>
  <c r="E1380" i="3"/>
  <c r="D1380" i="3" s="1"/>
  <c r="E1379" i="3"/>
  <c r="D1379" i="3" s="1"/>
  <c r="E1378" i="3"/>
  <c r="D1378" i="3" s="1"/>
  <c r="E1377" i="3"/>
  <c r="D1377" i="3"/>
  <c r="E1376" i="3"/>
  <c r="D1376" i="3" s="1"/>
  <c r="E1375" i="3"/>
  <c r="D1375" i="3" s="1"/>
  <c r="E1374" i="3"/>
  <c r="D1374" i="3" s="1"/>
  <c r="E1373" i="3"/>
  <c r="D1373" i="3" s="1"/>
  <c r="E1372" i="3"/>
  <c r="D1372" i="3" s="1"/>
  <c r="E1371" i="3"/>
  <c r="D1371" i="3"/>
  <c r="E1370" i="3"/>
  <c r="D1370" i="3" s="1"/>
  <c r="E1369" i="3"/>
  <c r="D1369" i="3" s="1"/>
  <c r="E1368" i="3"/>
  <c r="D1368" i="3" s="1"/>
  <c r="E1367" i="3"/>
  <c r="D1367" i="3" s="1"/>
  <c r="E1366" i="3"/>
  <c r="D1366" i="3" s="1"/>
  <c r="E1365" i="3"/>
  <c r="D1365" i="3" s="1"/>
  <c r="E1364" i="3"/>
  <c r="D1364" i="3" s="1"/>
  <c r="E1363" i="3"/>
  <c r="D1363" i="3" s="1"/>
  <c r="E1362" i="3"/>
  <c r="D1362" i="3" s="1"/>
  <c r="E1361" i="3"/>
  <c r="D1361" i="3" s="1"/>
  <c r="E1360" i="3"/>
  <c r="D1360" i="3" s="1"/>
  <c r="E1359" i="3"/>
  <c r="D1359" i="3"/>
  <c r="E1358" i="3"/>
  <c r="D1358" i="3" s="1"/>
  <c r="E1357" i="3"/>
  <c r="D1357" i="3" s="1"/>
  <c r="E1356" i="3"/>
  <c r="D1356" i="3" s="1"/>
  <c r="E1355" i="3"/>
  <c r="D1355" i="3" s="1"/>
  <c r="E1354" i="3"/>
  <c r="D1354" i="3" s="1"/>
  <c r="E1353" i="3"/>
  <c r="D1353" i="3" s="1"/>
  <c r="E1352" i="3"/>
  <c r="D1352" i="3" s="1"/>
  <c r="E1351" i="3"/>
  <c r="D1351" i="3" s="1"/>
  <c r="E1350" i="3"/>
  <c r="D1350" i="3" s="1"/>
  <c r="E1349" i="3"/>
  <c r="D1349" i="3" s="1"/>
  <c r="E1348" i="3"/>
  <c r="D1348" i="3" s="1"/>
  <c r="E1347" i="3"/>
  <c r="D1347" i="3" s="1"/>
  <c r="E1346" i="3"/>
  <c r="D1346" i="3" s="1"/>
  <c r="E1345" i="3"/>
  <c r="D1345" i="3" s="1"/>
  <c r="E1344" i="3"/>
  <c r="D1344" i="3" s="1"/>
  <c r="E1343" i="3"/>
  <c r="D1343" i="3" s="1"/>
  <c r="E1342" i="3"/>
  <c r="D1342" i="3" s="1"/>
  <c r="E1341" i="3"/>
  <c r="D1341" i="3" s="1"/>
  <c r="E1340" i="3"/>
  <c r="D1340" i="3" s="1"/>
  <c r="E1339" i="3"/>
  <c r="D1339" i="3" s="1"/>
  <c r="E1338" i="3"/>
  <c r="D1338" i="3" s="1"/>
  <c r="E1337" i="3"/>
  <c r="D1337" i="3"/>
  <c r="E1336" i="3"/>
  <c r="D1336" i="3" s="1"/>
  <c r="E1335" i="3"/>
  <c r="D1335" i="3"/>
  <c r="E1334" i="3"/>
  <c r="D1334" i="3" s="1"/>
  <c r="E1333" i="3"/>
  <c r="D1333" i="3" s="1"/>
  <c r="E1332" i="3"/>
  <c r="D1332" i="3" s="1"/>
  <c r="E1331" i="3"/>
  <c r="D1331" i="3"/>
  <c r="E1330" i="3"/>
  <c r="D1330" i="3" s="1"/>
  <c r="E1329" i="3"/>
  <c r="T1328" i="3"/>
  <c r="S1328" i="3"/>
  <c r="R1328" i="3"/>
  <c r="Q1328" i="3"/>
  <c r="P1328" i="3"/>
  <c r="O1328" i="3"/>
  <c r="N1328" i="3"/>
  <c r="M1328" i="3"/>
  <c r="L1328" i="3"/>
  <c r="K1328" i="3"/>
  <c r="J1328" i="3"/>
  <c r="I1328" i="3"/>
  <c r="H1328" i="3"/>
  <c r="G1328" i="3"/>
  <c r="F1328" i="3"/>
  <c r="E1327" i="3"/>
  <c r="D1327" i="3"/>
  <c r="E1326" i="3"/>
  <c r="D1326" i="3" s="1"/>
  <c r="E1325" i="3"/>
  <c r="D1325" i="3" s="1"/>
  <c r="E1324" i="3"/>
  <c r="D1324" i="3" s="1"/>
  <c r="E1323" i="3"/>
  <c r="D1323" i="3"/>
  <c r="E1322" i="3"/>
  <c r="D1322" i="3" s="1"/>
  <c r="E1321" i="3"/>
  <c r="D1321" i="3" s="1"/>
  <c r="E1320" i="3"/>
  <c r="D1320" i="3" s="1"/>
  <c r="E1319" i="3"/>
  <c r="D1319" i="3"/>
  <c r="E1318" i="3"/>
  <c r="D1318" i="3" s="1"/>
  <c r="E1317" i="3"/>
  <c r="D1317" i="3" s="1"/>
  <c r="E1316" i="3"/>
  <c r="D1316" i="3" s="1"/>
  <c r="E1315" i="3"/>
  <c r="D1315" i="3" s="1"/>
  <c r="E1314" i="3"/>
  <c r="D1314" i="3" s="1"/>
  <c r="E1313" i="3"/>
  <c r="D1313" i="3"/>
  <c r="E1312" i="3"/>
  <c r="D1312" i="3" s="1"/>
  <c r="E1311" i="3"/>
  <c r="D1311" i="3"/>
  <c r="E1310" i="3"/>
  <c r="D1310" i="3" s="1"/>
  <c r="E1309" i="3"/>
  <c r="D1309" i="3" s="1"/>
  <c r="E1308" i="3"/>
  <c r="D1308" i="3" s="1"/>
  <c r="E1307" i="3"/>
  <c r="D1307" i="3"/>
  <c r="E1306" i="3"/>
  <c r="D1306" i="3" s="1"/>
  <c r="E1305" i="3"/>
  <c r="D1305" i="3"/>
  <c r="E1304" i="3"/>
  <c r="D1304" i="3" s="1"/>
  <c r="E1303" i="3"/>
  <c r="D1303" i="3"/>
  <c r="E1302" i="3"/>
  <c r="D1302" i="3" s="1"/>
  <c r="E1301" i="3"/>
  <c r="D1301" i="3" s="1"/>
  <c r="E1300" i="3"/>
  <c r="D1300" i="3" s="1"/>
  <c r="E1299" i="3"/>
  <c r="D1299" i="3"/>
  <c r="E1298" i="3"/>
  <c r="D1298" i="3" s="1"/>
  <c r="E1297" i="3"/>
  <c r="D1297" i="3"/>
  <c r="E1296" i="3"/>
  <c r="D1296" i="3" s="1"/>
  <c r="E1295" i="3"/>
  <c r="D1295" i="3"/>
  <c r="E1294" i="3"/>
  <c r="D1294" i="3" s="1"/>
  <c r="E1293" i="3"/>
  <c r="D1293" i="3" s="1"/>
  <c r="E1292" i="3"/>
  <c r="D1292" i="3" s="1"/>
  <c r="E1291" i="3"/>
  <c r="D1291" i="3"/>
  <c r="E1290" i="3"/>
  <c r="D1290" i="3" s="1"/>
  <c r="E1289" i="3"/>
  <c r="D1289" i="3" s="1"/>
  <c r="E1288" i="3"/>
  <c r="D1288" i="3" s="1"/>
  <c r="E1287" i="3"/>
  <c r="D1287" i="3"/>
  <c r="E1286" i="3"/>
  <c r="D1286" i="3" s="1"/>
  <c r="E1285" i="3"/>
  <c r="D1285" i="3" s="1"/>
  <c r="E1284" i="3"/>
  <c r="D1284" i="3" s="1"/>
  <c r="E1283" i="3"/>
  <c r="D1283" i="3" s="1"/>
  <c r="E1282" i="3"/>
  <c r="D1282" i="3" s="1"/>
  <c r="E1281" i="3"/>
  <c r="D1281" i="3"/>
  <c r="E1280" i="3"/>
  <c r="D1280" i="3" s="1"/>
  <c r="E1279" i="3"/>
  <c r="D1279" i="3"/>
  <c r="E1278" i="3"/>
  <c r="D1278" i="3" s="1"/>
  <c r="E1277" i="3"/>
  <c r="D1277" i="3" s="1"/>
  <c r="E1276" i="3"/>
  <c r="D1276" i="3" s="1"/>
  <c r="E1275" i="3"/>
  <c r="D1275" i="3"/>
  <c r="E1274" i="3"/>
  <c r="D1274" i="3" s="1"/>
  <c r="E1273" i="3"/>
  <c r="D1273" i="3"/>
  <c r="E1272" i="3"/>
  <c r="D1272" i="3" s="1"/>
  <c r="E1271" i="3"/>
  <c r="D1271" i="3"/>
  <c r="E1270" i="3"/>
  <c r="D1270" i="3" s="1"/>
  <c r="E1269" i="3"/>
  <c r="D1269" i="3" s="1"/>
  <c r="E1268" i="3"/>
  <c r="D1268" i="3" s="1"/>
  <c r="E1267" i="3"/>
  <c r="D1267" i="3"/>
  <c r="E1266" i="3"/>
  <c r="D1266" i="3" s="1"/>
  <c r="E1265" i="3"/>
  <c r="D1265" i="3"/>
  <c r="E1264" i="3"/>
  <c r="D1264" i="3" s="1"/>
  <c r="E1263" i="3"/>
  <c r="D1263" i="3"/>
  <c r="E1262" i="3"/>
  <c r="D1262" i="3" s="1"/>
  <c r="E1261" i="3"/>
  <c r="D1261" i="3" s="1"/>
  <c r="E1260" i="3"/>
  <c r="D1260" i="3" s="1"/>
  <c r="E1259" i="3"/>
  <c r="D1259" i="3"/>
  <c r="E1258" i="3"/>
  <c r="D1258" i="3" s="1"/>
  <c r="E1257" i="3"/>
  <c r="D1257" i="3" s="1"/>
  <c r="E1256" i="3"/>
  <c r="D1256" i="3" s="1"/>
  <c r="E1255" i="3"/>
  <c r="D1255" i="3"/>
  <c r="E1254" i="3"/>
  <c r="D1254" i="3" s="1"/>
  <c r="E1253" i="3"/>
  <c r="D1253" i="3" s="1"/>
  <c r="E1252" i="3"/>
  <c r="D1252" i="3" s="1"/>
  <c r="E1251" i="3"/>
  <c r="D1251" i="3" s="1"/>
  <c r="E1250" i="3"/>
  <c r="D1250" i="3" s="1"/>
  <c r="E1249" i="3"/>
  <c r="D1249" i="3"/>
  <c r="E1248" i="3"/>
  <c r="D1248" i="3" s="1"/>
  <c r="E1247" i="3"/>
  <c r="D1247" i="3"/>
  <c r="E1246" i="3"/>
  <c r="D1246" i="3" s="1"/>
  <c r="E1245" i="3"/>
  <c r="D1245" i="3" s="1"/>
  <c r="E1244" i="3"/>
  <c r="D1244" i="3" s="1"/>
  <c r="E1243" i="3"/>
  <c r="D1243" i="3"/>
  <c r="E1242" i="3"/>
  <c r="D1242" i="3" s="1"/>
  <c r="E1241" i="3"/>
  <c r="D1241" i="3"/>
  <c r="E1240" i="3"/>
  <c r="D1240" i="3" s="1"/>
  <c r="E1239" i="3"/>
  <c r="D1239" i="3"/>
  <c r="E1238" i="3"/>
  <c r="D1238" i="3" s="1"/>
  <c r="E1237" i="3"/>
  <c r="D1237" i="3" s="1"/>
  <c r="E1236" i="3"/>
  <c r="D1236" i="3" s="1"/>
  <c r="E1235" i="3"/>
  <c r="D1235" i="3"/>
  <c r="E1234" i="3"/>
  <c r="D1234" i="3" s="1"/>
  <c r="E1233" i="3"/>
  <c r="D1233" i="3"/>
  <c r="E1232" i="3"/>
  <c r="D1232" i="3" s="1"/>
  <c r="E1231" i="3"/>
  <c r="D1231" i="3"/>
  <c r="E1230" i="3"/>
  <c r="D1230" i="3" s="1"/>
  <c r="E1229" i="3"/>
  <c r="D1229" i="3" s="1"/>
  <c r="E1228" i="3"/>
  <c r="D1228" i="3" s="1"/>
  <c r="E1227" i="3"/>
  <c r="D1227" i="3"/>
  <c r="E1226" i="3"/>
  <c r="D1226" i="3" s="1"/>
  <c r="E1225" i="3"/>
  <c r="D1225" i="3" s="1"/>
  <c r="E1224" i="3"/>
  <c r="D1224" i="3" s="1"/>
  <c r="E1223" i="3"/>
  <c r="D1223" i="3"/>
  <c r="E1222" i="3"/>
  <c r="D1222" i="3" s="1"/>
  <c r="E1221" i="3"/>
  <c r="D1221" i="3" s="1"/>
  <c r="E1220" i="3"/>
  <c r="D1220" i="3" s="1"/>
  <c r="E1219" i="3"/>
  <c r="D1219" i="3" s="1"/>
  <c r="E1218" i="3"/>
  <c r="D1218" i="3" s="1"/>
  <c r="E1217" i="3"/>
  <c r="D1217" i="3" s="1"/>
  <c r="E1216" i="3"/>
  <c r="D1216" i="3" s="1"/>
  <c r="E1215" i="3"/>
  <c r="D1215" i="3" s="1"/>
  <c r="E1214" i="3"/>
  <c r="D1214" i="3" s="1"/>
  <c r="E1213" i="3"/>
  <c r="D1213" i="3" s="1"/>
  <c r="E1212" i="3"/>
  <c r="D1212" i="3" s="1"/>
  <c r="E1211" i="3"/>
  <c r="D1211" i="3" s="1"/>
  <c r="E1210" i="3"/>
  <c r="D1210" i="3" s="1"/>
  <c r="E1209" i="3"/>
  <c r="D1209" i="3"/>
  <c r="E1208" i="3"/>
  <c r="D1208" i="3" s="1"/>
  <c r="E1207" i="3"/>
  <c r="D1207" i="3" s="1"/>
  <c r="E1206" i="3"/>
  <c r="D1206" i="3" s="1"/>
  <c r="E1205" i="3"/>
  <c r="D1205" i="3" s="1"/>
  <c r="E1204" i="3"/>
  <c r="D1204" i="3" s="1"/>
  <c r="E1203" i="3"/>
  <c r="D1203" i="3" s="1"/>
  <c r="E1202" i="3"/>
  <c r="D1202" i="3" s="1"/>
  <c r="E1201" i="3"/>
  <c r="D1201" i="3" s="1"/>
  <c r="E1200" i="3"/>
  <c r="D1200" i="3" s="1"/>
  <c r="E1199" i="3"/>
  <c r="D1199" i="3"/>
  <c r="E1198" i="3"/>
  <c r="D1198" i="3" s="1"/>
  <c r="E1197" i="3"/>
  <c r="D1197" i="3" s="1"/>
  <c r="E1196" i="3"/>
  <c r="D1196" i="3" s="1"/>
  <c r="E1195" i="3"/>
  <c r="D1195" i="3" s="1"/>
  <c r="E1194" i="3"/>
  <c r="D1194" i="3" s="1"/>
  <c r="E1193" i="3"/>
  <c r="D1193" i="3" s="1"/>
  <c r="E1192" i="3"/>
  <c r="D1192" i="3" s="1"/>
  <c r="E1191" i="3"/>
  <c r="D1191" i="3"/>
  <c r="E1190" i="3"/>
  <c r="D1190" i="3" s="1"/>
  <c r="E1189" i="3"/>
  <c r="D1189" i="3" s="1"/>
  <c r="E1188" i="3"/>
  <c r="D1188" i="3" s="1"/>
  <c r="E1187" i="3"/>
  <c r="D1187" i="3" s="1"/>
  <c r="E1186" i="3"/>
  <c r="D1186" i="3" s="1"/>
  <c r="E1185" i="3"/>
  <c r="D1185" i="3" s="1"/>
  <c r="E1184" i="3"/>
  <c r="D1184" i="3" s="1"/>
  <c r="E1183" i="3"/>
  <c r="D1183" i="3" s="1"/>
  <c r="E1182" i="3"/>
  <c r="D1182" i="3" s="1"/>
  <c r="E1181" i="3"/>
  <c r="D1181" i="3" s="1"/>
  <c r="E1180" i="3"/>
  <c r="D1180" i="3" s="1"/>
  <c r="E1179" i="3"/>
  <c r="D1179" i="3" s="1"/>
  <c r="E1178" i="3"/>
  <c r="D1178" i="3" s="1"/>
  <c r="E1177" i="3"/>
  <c r="D1177" i="3"/>
  <c r="E1176" i="3"/>
  <c r="D1176" i="3" s="1"/>
  <c r="E1175" i="3"/>
  <c r="D1175" i="3"/>
  <c r="E1174" i="3"/>
  <c r="D1174" i="3" s="1"/>
  <c r="E1173" i="3"/>
  <c r="D1173" i="3" s="1"/>
  <c r="E1172" i="3"/>
  <c r="D1172" i="3" s="1"/>
  <c r="E1171" i="3"/>
  <c r="D1171" i="3" s="1"/>
  <c r="E1170" i="3"/>
  <c r="D1170" i="3" s="1"/>
  <c r="E1169" i="3"/>
  <c r="D1169" i="3"/>
  <c r="E1168" i="3"/>
  <c r="D1168" i="3" s="1"/>
  <c r="E1167" i="3"/>
  <c r="D1167" i="3" s="1"/>
  <c r="E1166" i="3"/>
  <c r="D1166" i="3" s="1"/>
  <c r="E1165" i="3"/>
  <c r="D1165" i="3" s="1"/>
  <c r="E1164" i="3"/>
  <c r="D1164" i="3" s="1"/>
  <c r="E1163" i="3"/>
  <c r="D1163" i="3" s="1"/>
  <c r="E1162" i="3"/>
  <c r="D1162" i="3" s="1"/>
  <c r="E1161" i="3"/>
  <c r="D1161" i="3"/>
  <c r="E1160" i="3"/>
  <c r="D1160" i="3" s="1"/>
  <c r="E1159" i="3"/>
  <c r="D1159" i="3" s="1"/>
  <c r="E1158" i="3"/>
  <c r="D1158" i="3" s="1"/>
  <c r="E1157" i="3"/>
  <c r="D1157" i="3" s="1"/>
  <c r="E1156" i="3"/>
  <c r="D1156" i="3" s="1"/>
  <c r="E1155" i="3"/>
  <c r="D1155" i="3" s="1"/>
  <c r="E1154" i="3"/>
  <c r="D1154" i="3" s="1"/>
  <c r="E1153" i="3"/>
  <c r="D1153" i="3"/>
  <c r="E1152" i="3"/>
  <c r="D1152" i="3" s="1"/>
  <c r="E1151" i="3"/>
  <c r="D1151" i="3" s="1"/>
  <c r="E1150" i="3"/>
  <c r="D1150" i="3" s="1"/>
  <c r="E1149" i="3"/>
  <c r="D1149" i="3" s="1"/>
  <c r="E1148" i="3"/>
  <c r="D1148" i="3" s="1"/>
  <c r="E1147" i="3"/>
  <c r="D1147" i="3" s="1"/>
  <c r="E1146" i="3"/>
  <c r="D1146" i="3" s="1"/>
  <c r="E1145" i="3"/>
  <c r="D1145" i="3" s="1"/>
  <c r="E1144" i="3"/>
  <c r="D1144" i="3" s="1"/>
  <c r="E1143" i="3"/>
  <c r="D1143" i="3"/>
  <c r="E1142" i="3"/>
  <c r="D1142" i="3" s="1"/>
  <c r="E1141" i="3"/>
  <c r="D1141" i="3" s="1"/>
  <c r="E1140" i="3"/>
  <c r="D1140" i="3" s="1"/>
  <c r="E1139" i="3"/>
  <c r="D1139" i="3" s="1"/>
  <c r="E1138" i="3"/>
  <c r="D1138" i="3" s="1"/>
  <c r="E1137" i="3"/>
  <c r="D1137" i="3"/>
  <c r="E1136" i="3"/>
  <c r="D1136" i="3" s="1"/>
  <c r="E1135" i="3"/>
  <c r="D1135" i="3" s="1"/>
  <c r="E1134" i="3"/>
  <c r="D1134" i="3" s="1"/>
  <c r="E1133" i="3"/>
  <c r="D1133" i="3" s="1"/>
  <c r="E1132" i="3"/>
  <c r="D1132" i="3" s="1"/>
  <c r="E1131" i="3"/>
  <c r="D1131" i="3" s="1"/>
  <c r="E1130" i="3"/>
  <c r="D1130" i="3" s="1"/>
  <c r="E1129" i="3"/>
  <c r="D1129" i="3"/>
  <c r="E1128" i="3"/>
  <c r="D1128" i="3" s="1"/>
  <c r="E1127" i="3"/>
  <c r="D1127" i="3"/>
  <c r="E1126" i="3"/>
  <c r="D1126" i="3" s="1"/>
  <c r="E1125" i="3"/>
  <c r="D1125" i="3" s="1"/>
  <c r="E1124" i="3"/>
  <c r="D1124" i="3" s="1"/>
  <c r="E1123" i="3"/>
  <c r="D1123" i="3" s="1"/>
  <c r="E1122" i="3"/>
  <c r="D1122" i="3" s="1"/>
  <c r="E1121" i="3"/>
  <c r="D1121" i="3"/>
  <c r="E1120" i="3"/>
  <c r="D1120" i="3" s="1"/>
  <c r="E1119" i="3"/>
  <c r="D1119" i="3" s="1"/>
  <c r="E1118" i="3"/>
  <c r="D1118" i="3" s="1"/>
  <c r="E1117" i="3"/>
  <c r="D1117" i="3" s="1"/>
  <c r="E1116" i="3"/>
  <c r="D1116" i="3" s="1"/>
  <c r="E1115" i="3"/>
  <c r="D1115" i="3" s="1"/>
  <c r="E1114" i="3"/>
  <c r="D1114" i="3" s="1"/>
  <c r="E1113" i="3"/>
  <c r="D1113" i="3"/>
  <c r="E1112" i="3"/>
  <c r="D1112" i="3" s="1"/>
  <c r="E1111" i="3"/>
  <c r="D1111" i="3"/>
  <c r="E1110" i="3"/>
  <c r="D1110" i="3" s="1"/>
  <c r="E1109" i="3"/>
  <c r="D1109" i="3" s="1"/>
  <c r="E1108" i="3"/>
  <c r="D1108" i="3" s="1"/>
  <c r="E1107" i="3"/>
  <c r="D1107" i="3" s="1"/>
  <c r="E1106" i="3"/>
  <c r="D1106" i="3" s="1"/>
  <c r="E1105" i="3"/>
  <c r="D1105" i="3"/>
  <c r="E1104" i="3"/>
  <c r="D1104" i="3" s="1"/>
  <c r="E1103" i="3"/>
  <c r="D1103" i="3" s="1"/>
  <c r="E1102" i="3"/>
  <c r="D1102" i="3" s="1"/>
  <c r="E1101" i="3"/>
  <c r="D1101" i="3" s="1"/>
  <c r="E1100" i="3"/>
  <c r="D1100" i="3" s="1"/>
  <c r="E1099" i="3"/>
  <c r="D1099" i="3" s="1"/>
  <c r="E1098" i="3"/>
  <c r="D1098" i="3" s="1"/>
  <c r="E1097" i="3"/>
  <c r="D1097" i="3"/>
  <c r="E1096" i="3"/>
  <c r="D1096" i="3" s="1"/>
  <c r="E1095" i="3"/>
  <c r="D1095" i="3" s="1"/>
  <c r="E1094" i="3"/>
  <c r="D1094" i="3" s="1"/>
  <c r="E1093" i="3"/>
  <c r="D1093" i="3" s="1"/>
  <c r="E1092" i="3"/>
  <c r="D1092" i="3" s="1"/>
  <c r="E1091" i="3"/>
  <c r="D1091" i="3" s="1"/>
  <c r="E1090" i="3"/>
  <c r="D1090" i="3" s="1"/>
  <c r="E1089" i="3"/>
  <c r="D1089" i="3"/>
  <c r="E1088" i="3"/>
  <c r="D1088" i="3" s="1"/>
  <c r="E1087" i="3"/>
  <c r="D1087" i="3" s="1"/>
  <c r="E1086" i="3"/>
  <c r="D1086" i="3" s="1"/>
  <c r="E1085" i="3"/>
  <c r="D1085" i="3" s="1"/>
  <c r="E1084" i="3"/>
  <c r="D1084" i="3" s="1"/>
  <c r="E1083" i="3"/>
  <c r="D1083" i="3" s="1"/>
  <c r="E1082" i="3"/>
  <c r="D1082" i="3" s="1"/>
  <c r="E1081" i="3"/>
  <c r="D1081" i="3" s="1"/>
  <c r="E1080" i="3"/>
  <c r="D1080" i="3" s="1"/>
  <c r="E1079" i="3"/>
  <c r="D1079" i="3"/>
  <c r="E1078" i="3"/>
  <c r="D1078" i="3" s="1"/>
  <c r="E1077" i="3"/>
  <c r="D1077" i="3" s="1"/>
  <c r="E1076" i="3"/>
  <c r="D1076" i="3" s="1"/>
  <c r="E1075" i="3"/>
  <c r="D1075" i="3" s="1"/>
  <c r="E1074" i="3"/>
  <c r="D1074" i="3" s="1"/>
  <c r="E1073" i="3"/>
  <c r="D1073" i="3"/>
  <c r="E1072" i="3"/>
  <c r="D1072" i="3" s="1"/>
  <c r="E1071" i="3"/>
  <c r="D1071" i="3" s="1"/>
  <c r="E1070" i="3"/>
  <c r="D1070" i="3" s="1"/>
  <c r="E1069" i="3"/>
  <c r="D1069" i="3" s="1"/>
  <c r="E1068" i="3"/>
  <c r="D1068" i="3" s="1"/>
  <c r="E1067" i="3"/>
  <c r="D1067" i="3" s="1"/>
  <c r="E1066" i="3"/>
  <c r="D1066" i="3" s="1"/>
  <c r="E1065" i="3"/>
  <c r="D1065" i="3"/>
  <c r="E1064" i="3"/>
  <c r="D1064" i="3" s="1"/>
  <c r="E1063" i="3"/>
  <c r="D1063" i="3"/>
  <c r="E1062" i="3"/>
  <c r="D1062" i="3" s="1"/>
  <c r="E1061" i="3"/>
  <c r="D1061" i="3" s="1"/>
  <c r="E1060" i="3"/>
  <c r="D1060" i="3" s="1"/>
  <c r="E1059" i="3"/>
  <c r="D1059" i="3" s="1"/>
  <c r="E1058" i="3"/>
  <c r="D1058" i="3" s="1"/>
  <c r="E1057" i="3"/>
  <c r="D1057" i="3"/>
  <c r="E1056" i="3"/>
  <c r="D1056" i="3" s="1"/>
  <c r="E1055" i="3"/>
  <c r="D1055" i="3" s="1"/>
  <c r="E1054" i="3"/>
  <c r="D1054" i="3" s="1"/>
  <c r="E1053" i="3"/>
  <c r="D1053" i="3" s="1"/>
  <c r="E1052" i="3"/>
  <c r="D1052" i="3" s="1"/>
  <c r="E1051" i="3"/>
  <c r="D1051" i="3" s="1"/>
  <c r="E1050" i="3"/>
  <c r="D1050" i="3" s="1"/>
  <c r="E1049" i="3"/>
  <c r="D1049" i="3"/>
  <c r="E1048" i="3"/>
  <c r="D1048" i="3" s="1"/>
  <c r="E1047" i="3"/>
  <c r="D1047" i="3"/>
  <c r="E1046" i="3"/>
  <c r="D1046" i="3" s="1"/>
  <c r="E1045" i="3"/>
  <c r="D1045" i="3" s="1"/>
  <c r="E1044" i="3"/>
  <c r="D1044" i="3" s="1"/>
  <c r="E1043" i="3"/>
  <c r="D1043" i="3" s="1"/>
  <c r="E1042" i="3"/>
  <c r="D1042" i="3" s="1"/>
  <c r="E1041" i="3"/>
  <c r="D1041" i="3"/>
  <c r="E1040" i="3"/>
  <c r="D1040" i="3" s="1"/>
  <c r="E1039" i="3"/>
  <c r="D1039" i="3" s="1"/>
  <c r="E1038" i="3"/>
  <c r="D1038" i="3" s="1"/>
  <c r="E1037" i="3"/>
  <c r="D1037" i="3" s="1"/>
  <c r="E1036" i="3"/>
  <c r="D1036" i="3" s="1"/>
  <c r="E1035" i="3"/>
  <c r="D1035" i="3" s="1"/>
  <c r="E1034" i="3"/>
  <c r="D1034" i="3" s="1"/>
  <c r="E1033" i="3"/>
  <c r="D1033" i="3"/>
  <c r="E1032" i="3"/>
  <c r="D1032" i="3" s="1"/>
  <c r="E1031" i="3"/>
  <c r="D1031" i="3" s="1"/>
  <c r="E1030" i="3"/>
  <c r="D1030" i="3" s="1"/>
  <c r="E1029" i="3"/>
  <c r="D1029" i="3" s="1"/>
  <c r="E1028" i="3"/>
  <c r="D1028" i="3" s="1"/>
  <c r="E1027" i="3"/>
  <c r="D1027" i="3" s="1"/>
  <c r="E1026" i="3"/>
  <c r="D1026" i="3" s="1"/>
  <c r="E1025" i="3"/>
  <c r="D1025" i="3"/>
  <c r="E1024" i="3"/>
  <c r="D1024" i="3" s="1"/>
  <c r="E1023" i="3"/>
  <c r="D1023" i="3" s="1"/>
  <c r="E1022" i="3"/>
  <c r="D1022" i="3" s="1"/>
  <c r="E1021" i="3"/>
  <c r="D1021" i="3" s="1"/>
  <c r="E1020" i="3"/>
  <c r="D1020" i="3" s="1"/>
  <c r="E1019" i="3"/>
  <c r="D1019" i="3" s="1"/>
  <c r="E1018" i="3"/>
  <c r="D1018" i="3" s="1"/>
  <c r="E1017" i="3"/>
  <c r="D1017" i="3" s="1"/>
  <c r="E1016" i="3"/>
  <c r="D1016" i="3" s="1"/>
  <c r="E1015" i="3"/>
  <c r="D1015" i="3"/>
  <c r="E1014" i="3"/>
  <c r="D1014" i="3" s="1"/>
  <c r="E1013" i="3"/>
  <c r="D1013" i="3" s="1"/>
  <c r="E1012" i="3"/>
  <c r="D1012" i="3" s="1"/>
  <c r="E1011" i="3"/>
  <c r="D1011" i="3" s="1"/>
  <c r="E1010" i="3"/>
  <c r="D1010" i="3" s="1"/>
  <c r="E1009" i="3"/>
  <c r="D1009" i="3"/>
  <c r="E1008" i="3"/>
  <c r="D1008" i="3" s="1"/>
  <c r="E1007" i="3"/>
  <c r="D1007" i="3" s="1"/>
  <c r="E1006" i="3"/>
  <c r="D1006" i="3" s="1"/>
  <c r="E1005" i="3"/>
  <c r="D1005" i="3" s="1"/>
  <c r="E1004" i="3"/>
  <c r="D1004" i="3" s="1"/>
  <c r="E1003" i="3"/>
  <c r="D1003" i="3" s="1"/>
  <c r="E1002" i="3"/>
  <c r="D1002" i="3" s="1"/>
  <c r="E1001" i="3"/>
  <c r="D1001" i="3"/>
  <c r="E1000" i="3"/>
  <c r="D1000" i="3" s="1"/>
  <c r="E999" i="3"/>
  <c r="D999" i="3"/>
  <c r="E998" i="3"/>
  <c r="D998" i="3" s="1"/>
  <c r="E997" i="3"/>
  <c r="D997" i="3" s="1"/>
  <c r="E996" i="3"/>
  <c r="D996" i="3" s="1"/>
  <c r="E995" i="3"/>
  <c r="D995" i="3" s="1"/>
  <c r="E994" i="3"/>
  <c r="D994" i="3" s="1"/>
  <c r="E993" i="3"/>
  <c r="D993" i="3"/>
  <c r="E992" i="3"/>
  <c r="D992" i="3" s="1"/>
  <c r="E991" i="3"/>
  <c r="D991" i="3" s="1"/>
  <c r="E990" i="3"/>
  <c r="D990" i="3" s="1"/>
  <c r="E989" i="3"/>
  <c r="D989" i="3" s="1"/>
  <c r="E988" i="3"/>
  <c r="D988" i="3" s="1"/>
  <c r="E987" i="3"/>
  <c r="D987" i="3" s="1"/>
  <c r="E986" i="3"/>
  <c r="D986" i="3" s="1"/>
  <c r="E985" i="3"/>
  <c r="D985" i="3"/>
  <c r="E984" i="3"/>
  <c r="D984" i="3" s="1"/>
  <c r="E983" i="3"/>
  <c r="D983" i="3"/>
  <c r="E982" i="3"/>
  <c r="D982" i="3" s="1"/>
  <c r="E981" i="3"/>
  <c r="D981" i="3" s="1"/>
  <c r="E980" i="3"/>
  <c r="D980" i="3" s="1"/>
  <c r="E979" i="3"/>
  <c r="D979" i="3" s="1"/>
  <c r="E978" i="3"/>
  <c r="D978" i="3" s="1"/>
  <c r="E977" i="3"/>
  <c r="D977" i="3"/>
  <c r="E976" i="3"/>
  <c r="D976" i="3" s="1"/>
  <c r="E975" i="3"/>
  <c r="D975" i="3" s="1"/>
  <c r="E974" i="3"/>
  <c r="D974" i="3" s="1"/>
  <c r="E973" i="3"/>
  <c r="D973" i="3" s="1"/>
  <c r="E972" i="3"/>
  <c r="D972" i="3" s="1"/>
  <c r="E971" i="3"/>
  <c r="D971" i="3" s="1"/>
  <c r="E970" i="3"/>
  <c r="D970" i="3" s="1"/>
  <c r="E969" i="3"/>
  <c r="D969" i="3"/>
  <c r="E968" i="3"/>
  <c r="D968" i="3" s="1"/>
  <c r="E967" i="3"/>
  <c r="D967" i="3" s="1"/>
  <c r="E966" i="3"/>
  <c r="D966" i="3" s="1"/>
  <c r="E965" i="3"/>
  <c r="D965" i="3" s="1"/>
  <c r="E964" i="3"/>
  <c r="D964" i="3" s="1"/>
  <c r="E963" i="3"/>
  <c r="D963" i="3" s="1"/>
  <c r="E962" i="3"/>
  <c r="D962" i="3" s="1"/>
  <c r="E961" i="3"/>
  <c r="D961" i="3"/>
  <c r="E960" i="3"/>
  <c r="D960" i="3" s="1"/>
  <c r="E959" i="3"/>
  <c r="D959" i="3" s="1"/>
  <c r="E958" i="3"/>
  <c r="D958" i="3" s="1"/>
  <c r="E957" i="3"/>
  <c r="D957" i="3" s="1"/>
  <c r="E956" i="3"/>
  <c r="D956" i="3" s="1"/>
  <c r="E955" i="3"/>
  <c r="D955" i="3" s="1"/>
  <c r="E954" i="3"/>
  <c r="D954" i="3" s="1"/>
  <c r="E953" i="3"/>
  <c r="D953" i="3" s="1"/>
  <c r="E952" i="3"/>
  <c r="D952" i="3" s="1"/>
  <c r="E951" i="3"/>
  <c r="D951" i="3"/>
  <c r="E950" i="3"/>
  <c r="D950" i="3" s="1"/>
  <c r="E949" i="3"/>
  <c r="D949" i="3" s="1"/>
  <c r="E948" i="3"/>
  <c r="D948" i="3" s="1"/>
  <c r="E947" i="3"/>
  <c r="D947" i="3" s="1"/>
  <c r="E946" i="3"/>
  <c r="D946" i="3" s="1"/>
  <c r="E945" i="3"/>
  <c r="D945" i="3"/>
  <c r="E944" i="3"/>
  <c r="D944" i="3" s="1"/>
  <c r="E943" i="3"/>
  <c r="D943" i="3" s="1"/>
  <c r="E942" i="3"/>
  <c r="D942" i="3" s="1"/>
  <c r="E941" i="3"/>
  <c r="D941" i="3" s="1"/>
  <c r="E940" i="3"/>
  <c r="D940" i="3" s="1"/>
  <c r="E939" i="3"/>
  <c r="D939" i="3" s="1"/>
  <c r="E938" i="3"/>
  <c r="D938" i="3" s="1"/>
  <c r="E937" i="3"/>
  <c r="D937" i="3"/>
  <c r="E936" i="3"/>
  <c r="D936" i="3" s="1"/>
  <c r="E935" i="3"/>
  <c r="D935" i="3"/>
  <c r="E934" i="3"/>
  <c r="D934" i="3" s="1"/>
  <c r="E933" i="3"/>
  <c r="D933" i="3" s="1"/>
  <c r="E932" i="3"/>
  <c r="D932" i="3" s="1"/>
  <c r="E931" i="3"/>
  <c r="D931" i="3" s="1"/>
  <c r="E930" i="3"/>
  <c r="D930" i="3" s="1"/>
  <c r="E929" i="3"/>
  <c r="D929" i="3"/>
  <c r="E928" i="3"/>
  <c r="D928" i="3" s="1"/>
  <c r="E927" i="3"/>
  <c r="D927" i="3" s="1"/>
  <c r="E926" i="3"/>
  <c r="D926" i="3" s="1"/>
  <c r="E925" i="3"/>
  <c r="D925" i="3" s="1"/>
  <c r="E924" i="3"/>
  <c r="D924" i="3" s="1"/>
  <c r="E923" i="3"/>
  <c r="D923" i="3" s="1"/>
  <c r="E922" i="3"/>
  <c r="D922" i="3" s="1"/>
  <c r="E921" i="3"/>
  <c r="D921" i="3"/>
  <c r="E920" i="3"/>
  <c r="D920" i="3" s="1"/>
  <c r="E919" i="3"/>
  <c r="D919" i="3"/>
  <c r="E918" i="3"/>
  <c r="D918" i="3" s="1"/>
  <c r="E917" i="3"/>
  <c r="D917" i="3" s="1"/>
  <c r="E916" i="3"/>
  <c r="D916" i="3" s="1"/>
  <c r="E915" i="3"/>
  <c r="D915" i="3" s="1"/>
  <c r="E914" i="3"/>
  <c r="D914" i="3" s="1"/>
  <c r="E913" i="3"/>
  <c r="D913" i="3" s="1"/>
  <c r="E912" i="3"/>
  <c r="D912" i="3" s="1"/>
  <c r="E911" i="3"/>
  <c r="D911" i="3"/>
  <c r="E910" i="3"/>
  <c r="D910" i="3" s="1"/>
  <c r="E909" i="3"/>
  <c r="D909" i="3" s="1"/>
  <c r="E908" i="3"/>
  <c r="D908" i="3" s="1"/>
  <c r="E907" i="3"/>
  <c r="D907" i="3" s="1"/>
  <c r="E906" i="3"/>
  <c r="D906" i="3" s="1"/>
  <c r="E905" i="3"/>
  <c r="D905" i="3"/>
  <c r="E904" i="3"/>
  <c r="D904" i="3" s="1"/>
  <c r="E903" i="3"/>
  <c r="D903" i="3"/>
  <c r="E902" i="3"/>
  <c r="D902" i="3" s="1"/>
  <c r="E901" i="3"/>
  <c r="D901" i="3" s="1"/>
  <c r="E900" i="3"/>
  <c r="D900" i="3" s="1"/>
  <c r="E899" i="3"/>
  <c r="D899" i="3" s="1"/>
  <c r="E898" i="3"/>
  <c r="D898" i="3" s="1"/>
  <c r="E897" i="3"/>
  <c r="D897" i="3" s="1"/>
  <c r="E896" i="3"/>
  <c r="D896" i="3" s="1"/>
  <c r="E895" i="3"/>
  <c r="D895" i="3"/>
  <c r="E894" i="3"/>
  <c r="D894" i="3" s="1"/>
  <c r="E893" i="3"/>
  <c r="D893" i="3"/>
  <c r="E892" i="3"/>
  <c r="D892" i="3" s="1"/>
  <c r="E891" i="3"/>
  <c r="D891" i="3"/>
  <c r="E890" i="3"/>
  <c r="D890" i="3" s="1"/>
  <c r="E889" i="3"/>
  <c r="D889" i="3" s="1"/>
  <c r="E888" i="3"/>
  <c r="D888" i="3" s="1"/>
  <c r="E887" i="3"/>
  <c r="D887" i="3"/>
  <c r="E886" i="3"/>
  <c r="D886" i="3" s="1"/>
  <c r="E885" i="3"/>
  <c r="D885" i="3"/>
  <c r="E884" i="3"/>
  <c r="D884" i="3" s="1"/>
  <c r="E883" i="3"/>
  <c r="D883" i="3"/>
  <c r="E882" i="3"/>
  <c r="D882" i="3" s="1"/>
  <c r="E881" i="3"/>
  <c r="D881" i="3" s="1"/>
  <c r="E880" i="3"/>
  <c r="D880" i="3" s="1"/>
  <c r="E879" i="3"/>
  <c r="D879" i="3"/>
  <c r="E878" i="3"/>
  <c r="D878" i="3" s="1"/>
  <c r="E877" i="3"/>
  <c r="D877" i="3"/>
  <c r="E876" i="3"/>
  <c r="D876" i="3" s="1"/>
  <c r="E875" i="3"/>
  <c r="D875" i="3"/>
  <c r="E874" i="3"/>
  <c r="D874" i="3" s="1"/>
  <c r="E873" i="3"/>
  <c r="D873" i="3" s="1"/>
  <c r="E872" i="3"/>
  <c r="D872" i="3" s="1"/>
  <c r="E871" i="3"/>
  <c r="D871" i="3"/>
  <c r="E870" i="3"/>
  <c r="D870" i="3" s="1"/>
  <c r="E869" i="3"/>
  <c r="D869" i="3"/>
  <c r="E868" i="3"/>
  <c r="D868" i="3" s="1"/>
  <c r="E867" i="3"/>
  <c r="D867" i="3"/>
  <c r="E866" i="3"/>
  <c r="D866" i="3" s="1"/>
  <c r="E865" i="3"/>
  <c r="D865" i="3" s="1"/>
  <c r="E864" i="3"/>
  <c r="D864" i="3" s="1"/>
  <c r="E863" i="3"/>
  <c r="D863" i="3"/>
  <c r="E862" i="3"/>
  <c r="D862" i="3" s="1"/>
  <c r="E861" i="3"/>
  <c r="D861" i="3"/>
  <c r="E860" i="3"/>
  <c r="D860" i="3" s="1"/>
  <c r="E859" i="3"/>
  <c r="D859" i="3"/>
  <c r="E858" i="3"/>
  <c r="D858" i="3" s="1"/>
  <c r="E857" i="3"/>
  <c r="D857" i="3" s="1"/>
  <c r="E856" i="3"/>
  <c r="D856" i="3" s="1"/>
  <c r="E855" i="3"/>
  <c r="D855" i="3"/>
  <c r="E854" i="3"/>
  <c r="D854" i="3" s="1"/>
  <c r="E853" i="3"/>
  <c r="D853" i="3"/>
  <c r="E852" i="3"/>
  <c r="D852" i="3" s="1"/>
  <c r="E851" i="3"/>
  <c r="D851" i="3"/>
  <c r="E850" i="3"/>
  <c r="D850" i="3" s="1"/>
  <c r="E849" i="3"/>
  <c r="D849" i="3" s="1"/>
  <c r="E848" i="3"/>
  <c r="D848" i="3" s="1"/>
  <c r="E847" i="3"/>
  <c r="D847" i="3"/>
  <c r="E846" i="3"/>
  <c r="D846" i="3" s="1"/>
  <c r="E845" i="3"/>
  <c r="D845" i="3"/>
  <c r="E844" i="3"/>
  <c r="D844" i="3" s="1"/>
  <c r="E843" i="3"/>
  <c r="D843" i="3"/>
  <c r="E842" i="3"/>
  <c r="D842" i="3" s="1"/>
  <c r="E841" i="3"/>
  <c r="D841" i="3" s="1"/>
  <c r="E840" i="3"/>
  <c r="D840" i="3" s="1"/>
  <c r="E839" i="3"/>
  <c r="D839" i="3"/>
  <c r="E838" i="3"/>
  <c r="D838" i="3" s="1"/>
  <c r="E837" i="3"/>
  <c r="D837" i="3"/>
  <c r="E836" i="3"/>
  <c r="D836" i="3" s="1"/>
  <c r="E835" i="3"/>
  <c r="D835" i="3"/>
  <c r="E834" i="3"/>
  <c r="D834" i="3" s="1"/>
  <c r="E833" i="3"/>
  <c r="D833" i="3" s="1"/>
  <c r="E832" i="3"/>
  <c r="D832" i="3" s="1"/>
  <c r="E831" i="3"/>
  <c r="D831" i="3"/>
  <c r="E830" i="3"/>
  <c r="D830" i="3" s="1"/>
  <c r="E829" i="3"/>
  <c r="D829" i="3"/>
  <c r="E828" i="3"/>
  <c r="D828" i="3" s="1"/>
  <c r="E827" i="3"/>
  <c r="D827" i="3"/>
  <c r="E826" i="3"/>
  <c r="D826" i="3" s="1"/>
  <c r="E825" i="3"/>
  <c r="D825" i="3" s="1"/>
  <c r="E824" i="3"/>
  <c r="D824" i="3" s="1"/>
  <c r="E823" i="3"/>
  <c r="D823" i="3"/>
  <c r="E822" i="3"/>
  <c r="D822" i="3" s="1"/>
  <c r="E821" i="3"/>
  <c r="D821" i="3"/>
  <c r="E820" i="3"/>
  <c r="D820" i="3" s="1"/>
  <c r="E819" i="3"/>
  <c r="D819" i="3"/>
  <c r="E818" i="3"/>
  <c r="D818" i="3" s="1"/>
  <c r="E817" i="3"/>
  <c r="D817" i="3" s="1"/>
  <c r="E816" i="3"/>
  <c r="D816" i="3" s="1"/>
  <c r="E815" i="3"/>
  <c r="D815" i="3"/>
  <c r="E814" i="3"/>
  <c r="D814" i="3" s="1"/>
  <c r="E813" i="3"/>
  <c r="D813" i="3"/>
  <c r="E812" i="3"/>
  <c r="D812" i="3" s="1"/>
  <c r="E811" i="3"/>
  <c r="D811" i="3"/>
  <c r="E810" i="3"/>
  <c r="D810" i="3" s="1"/>
  <c r="E809" i="3"/>
  <c r="D809" i="3" s="1"/>
  <c r="E808" i="3"/>
  <c r="D808" i="3" s="1"/>
  <c r="E807" i="3"/>
  <c r="D807" i="3"/>
  <c r="E806" i="3"/>
  <c r="D806" i="3" s="1"/>
  <c r="E805" i="3"/>
  <c r="D805" i="3"/>
  <c r="E804" i="3"/>
  <c r="D804" i="3" s="1"/>
  <c r="E803" i="3"/>
  <c r="D803" i="3"/>
  <c r="E802" i="3"/>
  <c r="D802" i="3" s="1"/>
  <c r="E801" i="3"/>
  <c r="D801" i="3" s="1"/>
  <c r="E800" i="3"/>
  <c r="D800" i="3" s="1"/>
  <c r="E799" i="3"/>
  <c r="D799" i="3"/>
  <c r="E798" i="3"/>
  <c r="D798" i="3" s="1"/>
  <c r="E797" i="3"/>
  <c r="D797" i="3"/>
  <c r="E796" i="3"/>
  <c r="D796" i="3" s="1"/>
  <c r="E795" i="3"/>
  <c r="D795" i="3"/>
  <c r="E794" i="3"/>
  <c r="D794" i="3" s="1"/>
  <c r="E793" i="3"/>
  <c r="D793" i="3" s="1"/>
  <c r="E792" i="3"/>
  <c r="D792" i="3" s="1"/>
  <c r="E791" i="3"/>
  <c r="D791" i="3"/>
  <c r="E790" i="3"/>
  <c r="D790" i="3" s="1"/>
  <c r="E789" i="3"/>
  <c r="D789" i="3"/>
  <c r="E788" i="3"/>
  <c r="D788" i="3" s="1"/>
  <c r="E787" i="3"/>
  <c r="D787" i="3"/>
  <c r="E786" i="3"/>
  <c r="D786" i="3" s="1"/>
  <c r="E785" i="3"/>
  <c r="D785" i="3" s="1"/>
  <c r="E784" i="3"/>
  <c r="D784" i="3" s="1"/>
  <c r="E783" i="3"/>
  <c r="D783" i="3"/>
  <c r="E782" i="3"/>
  <c r="D782" i="3" s="1"/>
  <c r="E781" i="3"/>
  <c r="D781" i="3"/>
  <c r="E780" i="3"/>
  <c r="D780" i="3" s="1"/>
  <c r="E779" i="3"/>
  <c r="D779" i="3"/>
  <c r="E778" i="3"/>
  <c r="D778" i="3" s="1"/>
  <c r="E777" i="3"/>
  <c r="D777" i="3" s="1"/>
  <c r="E776" i="3"/>
  <c r="D776" i="3" s="1"/>
  <c r="E775" i="3"/>
  <c r="D775" i="3"/>
  <c r="E774" i="3"/>
  <c r="D774" i="3" s="1"/>
  <c r="E773" i="3"/>
  <c r="D773" i="3"/>
  <c r="E772" i="3"/>
  <c r="D772" i="3" s="1"/>
  <c r="E771" i="3"/>
  <c r="D771" i="3"/>
  <c r="E770" i="3"/>
  <c r="D770" i="3" s="1"/>
  <c r="E769" i="3"/>
  <c r="D769" i="3" s="1"/>
  <c r="E768" i="3"/>
  <c r="D768" i="3" s="1"/>
  <c r="E767" i="3"/>
  <c r="D767" i="3"/>
  <c r="E766" i="3"/>
  <c r="D766" i="3" s="1"/>
  <c r="E765" i="3"/>
  <c r="D765" i="3"/>
  <c r="E764" i="3"/>
  <c r="D764" i="3" s="1"/>
  <c r="E763" i="3"/>
  <c r="D763" i="3"/>
  <c r="E762" i="3"/>
  <c r="D762" i="3" s="1"/>
  <c r="E761" i="3"/>
  <c r="D761" i="3" s="1"/>
  <c r="E760" i="3"/>
  <c r="D760" i="3" s="1"/>
  <c r="E759" i="3"/>
  <c r="D759" i="3"/>
  <c r="E758" i="3"/>
  <c r="D758" i="3" s="1"/>
  <c r="E757" i="3"/>
  <c r="D757" i="3"/>
  <c r="E756" i="3"/>
  <c r="D756" i="3" s="1"/>
  <c r="E755" i="3"/>
  <c r="D755" i="3"/>
  <c r="E754" i="3"/>
  <c r="D754" i="3" s="1"/>
  <c r="E753" i="3"/>
  <c r="D753" i="3" s="1"/>
  <c r="E752" i="3"/>
  <c r="D752" i="3" s="1"/>
  <c r="E751" i="3"/>
  <c r="D751" i="3"/>
  <c r="E750" i="3"/>
  <c r="D750" i="3" s="1"/>
  <c r="E749" i="3"/>
  <c r="D749" i="3"/>
  <c r="E748" i="3"/>
  <c r="D748" i="3" s="1"/>
  <c r="E747" i="3"/>
  <c r="D747" i="3"/>
  <c r="E746" i="3"/>
  <c r="D746" i="3" s="1"/>
  <c r="E745" i="3"/>
  <c r="D745" i="3" s="1"/>
  <c r="E744" i="3"/>
  <c r="D744" i="3" s="1"/>
  <c r="E743" i="3"/>
  <c r="D743" i="3"/>
  <c r="E742" i="3"/>
  <c r="D742" i="3" s="1"/>
  <c r="E741" i="3"/>
  <c r="D741" i="3"/>
  <c r="E740" i="3"/>
  <c r="D740" i="3" s="1"/>
  <c r="E739" i="3"/>
  <c r="D739" i="3"/>
  <c r="E738" i="3"/>
  <c r="D738" i="3" s="1"/>
  <c r="E737" i="3"/>
  <c r="D737" i="3" s="1"/>
  <c r="E736" i="3"/>
  <c r="D736" i="3" s="1"/>
  <c r="E735" i="3"/>
  <c r="D735" i="3"/>
  <c r="E734" i="3"/>
  <c r="D734" i="3" s="1"/>
  <c r="E733" i="3"/>
  <c r="D733" i="3"/>
  <c r="E732" i="3"/>
  <c r="D732" i="3" s="1"/>
  <c r="E731" i="3"/>
  <c r="D731" i="3"/>
  <c r="E730" i="3"/>
  <c r="D730" i="3" s="1"/>
  <c r="E729" i="3"/>
  <c r="D729" i="3" s="1"/>
  <c r="E728" i="3"/>
  <c r="D728" i="3" s="1"/>
  <c r="E727" i="3"/>
  <c r="D727" i="3"/>
  <c r="E726" i="3"/>
  <c r="D726" i="3" s="1"/>
  <c r="E725" i="3"/>
  <c r="D725" i="3"/>
  <c r="E724" i="3"/>
  <c r="D724" i="3" s="1"/>
  <c r="E723" i="3"/>
  <c r="D723" i="3"/>
  <c r="E722" i="3"/>
  <c r="D722" i="3" s="1"/>
  <c r="E721" i="3"/>
  <c r="D721" i="3" s="1"/>
  <c r="E720" i="3"/>
  <c r="D720" i="3" s="1"/>
  <c r="E719" i="3"/>
  <c r="D719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7" i="3"/>
  <c r="D717" i="3" s="1"/>
  <c r="E716" i="3"/>
  <c r="D716" i="3" s="1"/>
  <c r="E715" i="3"/>
  <c r="D715" i="3" s="1"/>
  <c r="E714" i="3"/>
  <c r="D714" i="3" s="1"/>
  <c r="E713" i="3"/>
  <c r="D713" i="3" s="1"/>
  <c r="E712" i="3"/>
  <c r="D712" i="3" s="1"/>
  <c r="E711" i="3"/>
  <c r="D711" i="3"/>
  <c r="E710" i="3"/>
  <c r="D710" i="3" s="1"/>
  <c r="E709" i="3"/>
  <c r="D709" i="3"/>
  <c r="E708" i="3"/>
  <c r="D708" i="3" s="1"/>
  <c r="E707" i="3"/>
  <c r="D707" i="3" s="1"/>
  <c r="E706" i="3"/>
  <c r="D706" i="3" s="1"/>
  <c r="E705" i="3"/>
  <c r="D705" i="3" s="1"/>
  <c r="E704" i="3"/>
  <c r="D704" i="3" s="1"/>
  <c r="E703" i="3"/>
  <c r="D703" i="3" s="1"/>
  <c r="E702" i="3"/>
  <c r="D702" i="3" s="1"/>
  <c r="E701" i="3"/>
  <c r="D701" i="3"/>
  <c r="E700" i="3"/>
  <c r="D700" i="3" s="1"/>
  <c r="E699" i="3"/>
  <c r="D699" i="3" s="1"/>
  <c r="E698" i="3"/>
  <c r="D698" i="3" s="1"/>
  <c r="E697" i="3"/>
  <c r="D697" i="3" s="1"/>
  <c r="E696" i="3"/>
  <c r="D696" i="3" s="1"/>
  <c r="E695" i="3"/>
  <c r="D695" i="3"/>
  <c r="E694" i="3"/>
  <c r="D694" i="3" s="1"/>
  <c r="E693" i="3"/>
  <c r="D693" i="3"/>
  <c r="E692" i="3"/>
  <c r="D692" i="3" s="1"/>
  <c r="E691" i="3"/>
  <c r="D691" i="3" s="1"/>
  <c r="E690" i="3"/>
  <c r="D690" i="3" s="1"/>
  <c r="E689" i="3"/>
  <c r="D689" i="3" s="1"/>
  <c r="E688" i="3"/>
  <c r="D688" i="3" s="1"/>
  <c r="E687" i="3"/>
  <c r="D687" i="3" s="1"/>
  <c r="E686" i="3"/>
  <c r="D686" i="3" s="1"/>
  <c r="E685" i="3"/>
  <c r="D685" i="3"/>
  <c r="E684" i="3"/>
  <c r="D684" i="3" s="1"/>
  <c r="E683" i="3"/>
  <c r="D683" i="3" s="1"/>
  <c r="E682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0" i="3"/>
  <c r="D680" i="3"/>
  <c r="E679" i="3"/>
  <c r="D679" i="3" s="1"/>
  <c r="E678" i="3"/>
  <c r="D678" i="3"/>
  <c r="E677" i="3"/>
  <c r="D677" i="3" s="1"/>
  <c r="E676" i="3"/>
  <c r="D676" i="3" s="1"/>
  <c r="E675" i="3"/>
  <c r="D675" i="3" s="1"/>
  <c r="E674" i="3"/>
  <c r="D674" i="3"/>
  <c r="E673" i="3"/>
  <c r="D673" i="3" s="1"/>
  <c r="E672" i="3"/>
  <c r="D672" i="3" s="1"/>
  <c r="E671" i="3"/>
  <c r="D671" i="3" s="1"/>
  <c r="E670" i="3"/>
  <c r="D670" i="3" s="1"/>
  <c r="E669" i="3"/>
  <c r="D669" i="3" s="1"/>
  <c r="E668" i="3"/>
  <c r="D668" i="3" s="1"/>
  <c r="E667" i="3"/>
  <c r="D667" i="3" s="1"/>
  <c r="E666" i="3"/>
  <c r="D666" i="3" s="1"/>
  <c r="E665" i="3"/>
  <c r="D665" i="3" s="1"/>
  <c r="E664" i="3"/>
  <c r="D664" i="3"/>
  <c r="E663" i="3"/>
  <c r="D663" i="3" s="1"/>
  <c r="E662" i="3"/>
  <c r="D662" i="3"/>
  <c r="E661" i="3"/>
  <c r="D661" i="3" s="1"/>
  <c r="E660" i="3"/>
  <c r="D660" i="3" s="1"/>
  <c r="E659" i="3"/>
  <c r="D659" i="3" s="1"/>
  <c r="E658" i="3"/>
  <c r="D658" i="3"/>
  <c r="E657" i="3"/>
  <c r="D657" i="3" s="1"/>
  <c r="E656" i="3"/>
  <c r="D656" i="3" s="1"/>
  <c r="E655" i="3"/>
  <c r="D655" i="3" s="1"/>
  <c r="E654" i="3"/>
  <c r="D654" i="3" s="1"/>
  <c r="E653" i="3"/>
  <c r="D653" i="3" s="1"/>
  <c r="E652" i="3"/>
  <c r="D652" i="3" s="1"/>
  <c r="E651" i="3"/>
  <c r="D651" i="3" s="1"/>
  <c r="E650" i="3"/>
  <c r="D650" i="3" s="1"/>
  <c r="E649" i="3"/>
  <c r="D649" i="3" s="1"/>
  <c r="E648" i="3"/>
  <c r="D648" i="3"/>
  <c r="E647" i="3"/>
  <c r="D647" i="3" s="1"/>
  <c r="E646" i="3"/>
  <c r="D646" i="3" s="1"/>
  <c r="E645" i="3"/>
  <c r="D645" i="3" s="1"/>
  <c r="E644" i="3"/>
  <c r="D644" i="3" s="1"/>
  <c r="E643" i="3"/>
  <c r="D643" i="3" s="1"/>
  <c r="E642" i="3"/>
  <c r="D642" i="3"/>
  <c r="E641" i="3"/>
  <c r="D641" i="3" s="1"/>
  <c r="E640" i="3"/>
  <c r="D640" i="3" s="1"/>
  <c r="E639" i="3"/>
  <c r="D639" i="3" s="1"/>
  <c r="E638" i="3"/>
  <c r="D638" i="3" s="1"/>
  <c r="E637" i="3"/>
  <c r="D637" i="3" s="1"/>
  <c r="E636" i="3"/>
  <c r="D636" i="3" s="1"/>
  <c r="E635" i="3"/>
  <c r="D635" i="3" s="1"/>
  <c r="E634" i="3"/>
  <c r="D634" i="3" s="1"/>
  <c r="E633" i="3"/>
  <c r="D633" i="3" s="1"/>
  <c r="E632" i="3"/>
  <c r="D632" i="3" s="1"/>
  <c r="E631" i="3"/>
  <c r="D631" i="3" s="1"/>
  <c r="E630" i="3"/>
  <c r="D630" i="3"/>
  <c r="E629" i="3"/>
  <c r="D629" i="3" s="1"/>
  <c r="E628" i="3"/>
  <c r="D628" i="3" s="1"/>
  <c r="E627" i="3"/>
  <c r="D627" i="3" s="1"/>
  <c r="E626" i="3"/>
  <c r="D626" i="3" s="1"/>
  <c r="E625" i="3"/>
  <c r="D625" i="3" s="1"/>
  <c r="E624" i="3"/>
  <c r="D624" i="3"/>
  <c r="E623" i="3"/>
  <c r="D623" i="3" s="1"/>
  <c r="E622" i="3"/>
  <c r="D622" i="3" s="1"/>
  <c r="E621" i="3"/>
  <c r="D621" i="3" s="1"/>
  <c r="E620" i="3"/>
  <c r="D620" i="3" s="1"/>
  <c r="E619" i="3"/>
  <c r="D619" i="3" s="1"/>
  <c r="E618" i="3"/>
  <c r="D618" i="3"/>
  <c r="E617" i="3"/>
  <c r="D617" i="3" s="1"/>
  <c r="E616" i="3"/>
  <c r="D616" i="3" s="1"/>
  <c r="E615" i="3"/>
  <c r="D615" i="3" s="1"/>
  <c r="E614" i="3"/>
  <c r="D614" i="3" s="1"/>
  <c r="E613" i="3"/>
  <c r="D613" i="3" s="1"/>
  <c r="E612" i="3"/>
  <c r="D612" i="3" s="1"/>
  <c r="E611" i="3"/>
  <c r="D611" i="3" s="1"/>
  <c r="E610" i="3"/>
  <c r="D610" i="3"/>
  <c r="E609" i="3"/>
  <c r="D609" i="3" s="1"/>
  <c r="E608" i="3"/>
  <c r="D608" i="3" s="1"/>
  <c r="E607" i="3"/>
  <c r="D607" i="3" s="1"/>
  <c r="E606" i="3"/>
  <c r="D606" i="3" s="1"/>
  <c r="E605" i="3"/>
  <c r="D605" i="3" s="1"/>
  <c r="E604" i="3"/>
  <c r="D604" i="3" s="1"/>
  <c r="E603" i="3"/>
  <c r="D603" i="3" s="1"/>
  <c r="E602" i="3"/>
  <c r="D602" i="3" s="1"/>
  <c r="E601" i="3"/>
  <c r="D601" i="3" s="1"/>
  <c r="E600" i="3"/>
  <c r="D600" i="3" s="1"/>
  <c r="E599" i="3"/>
  <c r="D599" i="3" s="1"/>
  <c r="E598" i="3"/>
  <c r="D598" i="3" s="1"/>
  <c r="E597" i="3"/>
  <c r="D597" i="3" s="1"/>
  <c r="E596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4" i="3"/>
  <c r="D594" i="3"/>
  <c r="E593" i="3"/>
  <c r="D593" i="3" s="1"/>
  <c r="E592" i="3"/>
  <c r="D592" i="3"/>
  <c r="E591" i="3"/>
  <c r="D591" i="3" s="1"/>
  <c r="E590" i="3"/>
  <c r="D590" i="3"/>
  <c r="E589" i="3"/>
  <c r="D589" i="3" s="1"/>
  <c r="E588" i="3"/>
  <c r="D588" i="3" s="1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6" i="3"/>
  <c r="D586" i="3" s="1"/>
  <c r="E585" i="3"/>
  <c r="D585" i="3"/>
  <c r="E584" i="3"/>
  <c r="D584" i="3" s="1"/>
  <c r="E583" i="3"/>
  <c r="D583" i="3" s="1"/>
  <c r="E582" i="3"/>
  <c r="D582" i="3" s="1"/>
  <c r="E581" i="3"/>
  <c r="D581" i="3" s="1"/>
  <c r="E580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8" i="3"/>
  <c r="D578" i="3" s="1"/>
  <c r="E577" i="3"/>
  <c r="D577" i="3"/>
  <c r="E576" i="3"/>
  <c r="D576" i="3" s="1"/>
  <c r="E575" i="3"/>
  <c r="D575" i="3" s="1"/>
  <c r="E574" i="3"/>
  <c r="D574" i="3" s="1"/>
  <c r="E573" i="3"/>
  <c r="D573" i="3" s="1"/>
  <c r="E572" i="3"/>
  <c r="D572" i="3" s="1"/>
  <c r="E571" i="3"/>
  <c r="D571" i="3"/>
  <c r="E570" i="3"/>
  <c r="D570" i="3" s="1"/>
  <c r="E569" i="3"/>
  <c r="D569" i="3"/>
  <c r="E568" i="3"/>
  <c r="D568" i="3" s="1"/>
  <c r="E567" i="3"/>
  <c r="D567" i="3" s="1"/>
  <c r="E566" i="3"/>
  <c r="D566" i="3" s="1"/>
  <c r="E565" i="3"/>
  <c r="D565" i="3" s="1"/>
  <c r="E564" i="3"/>
  <c r="D564" i="3" s="1"/>
  <c r="E563" i="3"/>
  <c r="D563" i="3" s="1"/>
  <c r="E562" i="3"/>
  <c r="D562" i="3" s="1"/>
  <c r="E561" i="3"/>
  <c r="D561" i="3"/>
  <c r="E560" i="3"/>
  <c r="D560" i="3" s="1"/>
  <c r="E559" i="3"/>
  <c r="D559" i="3" s="1"/>
  <c r="E558" i="3"/>
  <c r="D558" i="3" s="1"/>
  <c r="E557" i="3"/>
  <c r="D557" i="3" s="1"/>
  <c r="E556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4" i="3"/>
  <c r="D554" i="3"/>
  <c r="E553" i="3"/>
  <c r="D553" i="3" s="1"/>
  <c r="E552" i="3"/>
  <c r="D552" i="3" s="1"/>
  <c r="E551" i="3"/>
  <c r="D551" i="3" s="1"/>
  <c r="E550" i="3"/>
  <c r="D550" i="3" s="1"/>
  <c r="E549" i="3"/>
  <c r="D549" i="3" s="1"/>
  <c r="E548" i="3"/>
  <c r="D548" i="3" s="1"/>
  <c r="E547" i="3"/>
  <c r="D547" i="3" s="1"/>
  <c r="E546" i="3"/>
  <c r="D546" i="3" s="1"/>
  <c r="E545" i="3"/>
  <c r="D545" i="3" s="1"/>
  <c r="E544" i="3"/>
  <c r="D544" i="3" s="1"/>
  <c r="E543" i="3"/>
  <c r="D543" i="3" s="1"/>
  <c r="E542" i="3"/>
  <c r="D542" i="3" s="1"/>
  <c r="E541" i="3"/>
  <c r="D541" i="3" s="1"/>
  <c r="E540" i="3"/>
  <c r="D540" i="3" s="1"/>
  <c r="E539" i="3"/>
  <c r="D539" i="3" s="1"/>
  <c r="E538" i="3"/>
  <c r="D538" i="3" s="1"/>
  <c r="E537" i="3"/>
  <c r="D537" i="3" s="1"/>
  <c r="E536" i="3"/>
  <c r="D536" i="3" s="1"/>
  <c r="E535" i="3"/>
  <c r="D535" i="3" s="1"/>
  <c r="E534" i="3"/>
  <c r="D534" i="3" s="1"/>
  <c r="E533" i="3"/>
  <c r="D533" i="3" s="1"/>
  <c r="E532" i="3"/>
  <c r="D532" i="3" s="1"/>
  <c r="E531" i="3"/>
  <c r="D531" i="3" s="1"/>
  <c r="E530" i="3"/>
  <c r="D530" i="3" s="1"/>
  <c r="E529" i="3"/>
  <c r="D529" i="3" s="1"/>
  <c r="E528" i="3"/>
  <c r="D528" i="3" s="1"/>
  <c r="E527" i="3"/>
  <c r="D527" i="3" s="1"/>
  <c r="E526" i="3"/>
  <c r="D526" i="3" s="1"/>
  <c r="E525" i="3"/>
  <c r="D525" i="3" s="1"/>
  <c r="E524" i="3"/>
  <c r="D524" i="3" s="1"/>
  <c r="E523" i="3"/>
  <c r="D523" i="3" s="1"/>
  <c r="E522" i="3"/>
  <c r="D522" i="3" s="1"/>
  <c r="E521" i="3"/>
  <c r="D521" i="3" s="1"/>
  <c r="E520" i="3"/>
  <c r="D520" i="3" s="1"/>
  <c r="E519" i="3"/>
  <c r="D519" i="3" s="1"/>
  <c r="E518" i="3"/>
  <c r="D518" i="3" s="1"/>
  <c r="E517" i="3"/>
  <c r="D517" i="3"/>
  <c r="E516" i="3"/>
  <c r="D516" i="3" s="1"/>
  <c r="E515" i="3"/>
  <c r="D515" i="3" s="1"/>
  <c r="E514" i="3"/>
  <c r="D514" i="3" s="1"/>
  <c r="E513" i="3"/>
  <c r="D513" i="3" s="1"/>
  <c r="E512" i="3"/>
  <c r="D512" i="3" s="1"/>
  <c r="E511" i="3"/>
  <c r="D511" i="3" s="1"/>
  <c r="E510" i="3"/>
  <c r="D510" i="3" s="1"/>
  <c r="E509" i="3"/>
  <c r="D509" i="3"/>
  <c r="E508" i="3"/>
  <c r="D508" i="3" s="1"/>
  <c r="E507" i="3"/>
  <c r="D507" i="3" s="1"/>
  <c r="E506" i="3"/>
  <c r="D506" i="3" s="1"/>
  <c r="E505" i="3"/>
  <c r="D505" i="3" s="1"/>
  <c r="E504" i="3"/>
  <c r="D504" i="3" s="1"/>
  <c r="E503" i="3"/>
  <c r="D503" i="3" s="1"/>
  <c r="E502" i="3"/>
  <c r="D502" i="3" s="1"/>
  <c r="E501" i="3"/>
  <c r="D501" i="3" s="1"/>
  <c r="E500" i="3"/>
  <c r="D500" i="3" s="1"/>
  <c r="E499" i="3"/>
  <c r="D499" i="3" s="1"/>
  <c r="E498" i="3"/>
  <c r="D498" i="3" s="1"/>
  <c r="E497" i="3"/>
  <c r="D497" i="3" s="1"/>
  <c r="E496" i="3"/>
  <c r="D496" i="3" s="1"/>
  <c r="E495" i="3"/>
  <c r="D495" i="3"/>
  <c r="E494" i="3"/>
  <c r="D494" i="3" s="1"/>
  <c r="E493" i="3"/>
  <c r="D493" i="3"/>
  <c r="E492" i="3"/>
  <c r="D492" i="3" s="1"/>
  <c r="E491" i="3"/>
  <c r="D491" i="3" s="1"/>
  <c r="E490" i="3"/>
  <c r="D490" i="3" s="1"/>
  <c r="E489" i="3"/>
  <c r="D489" i="3"/>
  <c r="E488" i="3"/>
  <c r="D488" i="3" s="1"/>
  <c r="E487" i="3"/>
  <c r="D487" i="3"/>
  <c r="E486" i="3"/>
  <c r="D486" i="3" s="1"/>
  <c r="E485" i="3"/>
  <c r="D485" i="3"/>
  <c r="E484" i="3"/>
  <c r="D484" i="3" s="1"/>
  <c r="E483" i="3"/>
  <c r="D483" i="3" s="1"/>
  <c r="E482" i="3"/>
  <c r="D482" i="3" s="1"/>
  <c r="E481" i="3"/>
  <c r="D481" i="3"/>
  <c r="E480" i="3"/>
  <c r="D480" i="3" s="1"/>
  <c r="E479" i="3"/>
  <c r="D479" i="3" s="1"/>
  <c r="E478" i="3"/>
  <c r="D478" i="3" s="1"/>
  <c r="E477" i="3"/>
  <c r="D477" i="3" s="1"/>
  <c r="E476" i="3"/>
  <c r="D476" i="3" s="1"/>
  <c r="E475" i="3"/>
  <c r="D475" i="3" s="1"/>
  <c r="E474" i="3"/>
  <c r="D474" i="3" s="1"/>
  <c r="E473" i="3"/>
  <c r="D473" i="3"/>
  <c r="E472" i="3"/>
  <c r="D472" i="3" s="1"/>
  <c r="E471" i="3"/>
  <c r="D471" i="3" s="1"/>
  <c r="E470" i="3"/>
  <c r="D470" i="3" s="1"/>
  <c r="E469" i="3"/>
  <c r="D469" i="3" s="1"/>
  <c r="E468" i="3"/>
  <c r="D468" i="3" s="1"/>
  <c r="E467" i="3"/>
  <c r="D467" i="3" s="1"/>
  <c r="E466" i="3"/>
  <c r="D466" i="3" s="1"/>
  <c r="E465" i="3"/>
  <c r="D465" i="3" s="1"/>
  <c r="E464" i="3"/>
  <c r="D464" i="3" s="1"/>
  <c r="E463" i="3"/>
  <c r="D463" i="3" s="1"/>
  <c r="E462" i="3"/>
  <c r="D462" i="3" s="1"/>
  <c r="E461" i="3"/>
  <c r="D461" i="3" s="1"/>
  <c r="E460" i="3"/>
  <c r="D460" i="3" s="1"/>
  <c r="E459" i="3"/>
  <c r="D459" i="3" s="1"/>
  <c r="E458" i="3"/>
  <c r="D458" i="3" s="1"/>
  <c r="E457" i="3"/>
  <c r="D457" i="3"/>
  <c r="E456" i="3"/>
  <c r="D456" i="3" s="1"/>
  <c r="E455" i="3"/>
  <c r="D455" i="3" s="1"/>
  <c r="E454" i="3"/>
  <c r="D454" i="3" s="1"/>
  <c r="E453" i="3"/>
  <c r="D453" i="3"/>
  <c r="E452" i="3"/>
  <c r="D452" i="3" s="1"/>
  <c r="E451" i="3"/>
  <c r="D451" i="3" s="1"/>
  <c r="E450" i="3"/>
  <c r="D450" i="3" s="1"/>
  <c r="E449" i="3"/>
  <c r="D449" i="3" s="1"/>
  <c r="E448" i="3"/>
  <c r="D448" i="3" s="1"/>
  <c r="E447" i="3"/>
  <c r="D447" i="3"/>
  <c r="E446" i="3"/>
  <c r="D446" i="3" s="1"/>
  <c r="E445" i="3"/>
  <c r="D445" i="3" s="1"/>
  <c r="E444" i="3"/>
  <c r="D444" i="3" s="1"/>
  <c r="E443" i="3"/>
  <c r="D443" i="3" s="1"/>
  <c r="E442" i="3"/>
  <c r="D442" i="3" s="1"/>
  <c r="E441" i="3"/>
  <c r="D441" i="3"/>
  <c r="E440" i="3"/>
  <c r="D440" i="3" s="1"/>
  <c r="E439" i="3"/>
  <c r="D439" i="3" s="1"/>
  <c r="E438" i="3"/>
  <c r="D438" i="3" s="1"/>
  <c r="E437" i="3"/>
  <c r="D437" i="3" s="1"/>
  <c r="E436" i="3"/>
  <c r="D436" i="3" s="1"/>
  <c r="E435" i="3"/>
  <c r="D435" i="3" s="1"/>
  <c r="E434" i="3"/>
  <c r="D434" i="3" s="1"/>
  <c r="E433" i="3"/>
  <c r="D433" i="3" s="1"/>
  <c r="E432" i="3"/>
  <c r="D432" i="3" s="1"/>
  <c r="E431" i="3"/>
  <c r="D431" i="3" s="1"/>
  <c r="E430" i="3"/>
  <c r="D430" i="3" s="1"/>
  <c r="E429" i="3"/>
  <c r="D429" i="3"/>
  <c r="E428" i="3"/>
  <c r="D428" i="3" s="1"/>
  <c r="E427" i="3"/>
  <c r="D427" i="3" s="1"/>
  <c r="E426" i="3"/>
  <c r="D426" i="3" s="1"/>
  <c r="E425" i="3"/>
  <c r="D425" i="3" s="1"/>
  <c r="E424" i="3"/>
  <c r="D424" i="3" s="1"/>
  <c r="E423" i="3"/>
  <c r="D423" i="3"/>
  <c r="E422" i="3"/>
  <c r="D422" i="3" s="1"/>
  <c r="E421" i="3"/>
  <c r="D421" i="3"/>
  <c r="E420" i="3"/>
  <c r="D420" i="3" s="1"/>
  <c r="E419" i="3"/>
  <c r="D419" i="3" s="1"/>
  <c r="E418" i="3"/>
  <c r="D418" i="3" s="1"/>
  <c r="E417" i="3"/>
  <c r="D417" i="3"/>
  <c r="E416" i="3"/>
  <c r="D416" i="3" s="1"/>
  <c r="E415" i="3"/>
  <c r="D415" i="3" s="1"/>
  <c r="E414" i="3"/>
  <c r="D414" i="3" s="1"/>
  <c r="E413" i="3"/>
  <c r="D413" i="3" s="1"/>
  <c r="E412" i="3"/>
  <c r="D412" i="3" s="1"/>
  <c r="E411" i="3"/>
  <c r="D411" i="3" s="1"/>
  <c r="E410" i="3"/>
  <c r="D410" i="3" s="1"/>
  <c r="E409" i="3"/>
  <c r="D409" i="3" s="1"/>
  <c r="E408" i="3"/>
  <c r="D408" i="3" s="1"/>
  <c r="E407" i="3"/>
  <c r="D407" i="3" s="1"/>
  <c r="E406" i="3"/>
  <c r="D406" i="3" s="1"/>
  <c r="E405" i="3"/>
  <c r="D405" i="3"/>
  <c r="E404" i="3"/>
  <c r="D404" i="3" s="1"/>
  <c r="E403" i="3"/>
  <c r="D403" i="3" s="1"/>
  <c r="E402" i="3"/>
  <c r="D402" i="3" s="1"/>
  <c r="E401" i="3"/>
  <c r="D401" i="3" s="1"/>
  <c r="E400" i="3"/>
  <c r="D400" i="3" s="1"/>
  <c r="E399" i="3"/>
  <c r="D399" i="3" s="1"/>
  <c r="E398" i="3"/>
  <c r="D398" i="3" s="1"/>
  <c r="E397" i="3"/>
  <c r="D397" i="3" s="1"/>
  <c r="E396" i="3"/>
  <c r="D396" i="3" s="1"/>
  <c r="E395" i="3"/>
  <c r="D395" i="3" s="1"/>
  <c r="E394" i="3"/>
  <c r="D394" i="3" s="1"/>
  <c r="E393" i="3"/>
  <c r="D393" i="3" s="1"/>
  <c r="E392" i="3"/>
  <c r="D392" i="3" s="1"/>
  <c r="E391" i="3"/>
  <c r="D391" i="3" s="1"/>
  <c r="E390" i="3"/>
  <c r="D390" i="3" s="1"/>
  <c r="E389" i="3"/>
  <c r="D389" i="3"/>
  <c r="E388" i="3"/>
  <c r="D388" i="3" s="1"/>
  <c r="E387" i="3"/>
  <c r="D387" i="3" s="1"/>
  <c r="E386" i="3"/>
  <c r="D386" i="3" s="1"/>
  <c r="E385" i="3"/>
  <c r="D385" i="3" s="1"/>
  <c r="E384" i="3"/>
  <c r="D384" i="3" s="1"/>
  <c r="E383" i="3"/>
  <c r="D383" i="3"/>
  <c r="E382" i="3"/>
  <c r="D382" i="3" s="1"/>
  <c r="E381" i="3"/>
  <c r="D381" i="3" s="1"/>
  <c r="E380" i="3"/>
  <c r="D380" i="3" s="1"/>
  <c r="E379" i="3"/>
  <c r="D379" i="3" s="1"/>
  <c r="E378" i="3"/>
  <c r="D378" i="3" s="1"/>
  <c r="E377" i="3"/>
  <c r="D377" i="3" s="1"/>
  <c r="E376" i="3"/>
  <c r="D376" i="3" s="1"/>
  <c r="E375" i="3"/>
  <c r="D375" i="3"/>
  <c r="E374" i="3"/>
  <c r="D374" i="3" s="1"/>
  <c r="E373" i="3"/>
  <c r="D373" i="3" s="1"/>
  <c r="E372" i="3"/>
  <c r="D372" i="3" s="1"/>
  <c r="E371" i="3"/>
  <c r="D371" i="3" s="1"/>
  <c r="E370" i="3"/>
  <c r="D370" i="3" s="1"/>
  <c r="E369" i="3"/>
  <c r="D369" i="3"/>
  <c r="E368" i="3"/>
  <c r="D368" i="3" s="1"/>
  <c r="E367" i="3"/>
  <c r="D367" i="3"/>
  <c r="E366" i="3"/>
  <c r="D366" i="3" s="1"/>
  <c r="E365" i="3"/>
  <c r="D365" i="3" s="1"/>
  <c r="E364" i="3"/>
  <c r="D364" i="3" s="1"/>
  <c r="E363" i="3"/>
  <c r="D363" i="3"/>
  <c r="E362" i="3"/>
  <c r="D362" i="3" s="1"/>
  <c r="E361" i="3"/>
  <c r="D361" i="3" s="1"/>
  <c r="E360" i="3"/>
  <c r="D360" i="3" s="1"/>
  <c r="E359" i="3"/>
  <c r="D359" i="3" s="1"/>
  <c r="E358" i="3"/>
  <c r="D358" i="3" s="1"/>
  <c r="E357" i="3"/>
  <c r="D357" i="3" s="1"/>
  <c r="E356" i="3"/>
  <c r="D356" i="3" s="1"/>
  <c r="E355" i="3"/>
  <c r="D355" i="3" s="1"/>
  <c r="E354" i="3"/>
  <c r="D354" i="3" s="1"/>
  <c r="E353" i="3"/>
  <c r="D353" i="3" s="1"/>
  <c r="E352" i="3"/>
  <c r="D352" i="3" s="1"/>
  <c r="E351" i="3"/>
  <c r="D351" i="3" s="1"/>
  <c r="E350" i="3"/>
  <c r="D350" i="3" s="1"/>
  <c r="E349" i="3"/>
  <c r="D349" i="3" s="1"/>
  <c r="E348" i="3"/>
  <c r="D348" i="3" s="1"/>
  <c r="E347" i="3"/>
  <c r="D347" i="3" s="1"/>
  <c r="E346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4" i="3"/>
  <c r="D344" i="3"/>
  <c r="E343" i="3"/>
  <c r="D343" i="3" s="1"/>
  <c r="E342" i="3"/>
  <c r="D342" i="3"/>
  <c r="E341" i="3"/>
  <c r="D341" i="3" s="1"/>
  <c r="E340" i="3"/>
  <c r="D340" i="3" s="1"/>
  <c r="E339" i="3"/>
  <c r="D339" i="3" s="1"/>
  <c r="E338" i="3"/>
  <c r="D338" i="3"/>
  <c r="E337" i="3"/>
  <c r="D337" i="3" s="1"/>
  <c r="E336" i="3"/>
  <c r="D336" i="3"/>
  <c r="E335" i="3"/>
  <c r="D335" i="3" s="1"/>
  <c r="E334" i="3"/>
  <c r="D334" i="3"/>
  <c r="E333" i="3"/>
  <c r="D333" i="3" s="1"/>
  <c r="E332" i="3"/>
  <c r="D332" i="3" s="1"/>
  <c r="E331" i="3"/>
  <c r="D331" i="3" s="1"/>
  <c r="E330" i="3"/>
  <c r="D330" i="3"/>
  <c r="E329" i="3"/>
  <c r="D329" i="3" s="1"/>
  <c r="E328" i="3"/>
  <c r="D328" i="3"/>
  <c r="E327" i="3"/>
  <c r="D327" i="3" s="1"/>
  <c r="E326" i="3"/>
  <c r="D326" i="3"/>
  <c r="E325" i="3"/>
  <c r="D325" i="3" s="1"/>
  <c r="E324" i="3"/>
  <c r="D324" i="3" s="1"/>
  <c r="E323" i="3"/>
  <c r="D323" i="3" s="1"/>
  <c r="E322" i="3"/>
  <c r="D322" i="3"/>
  <c r="E321" i="3"/>
  <c r="D321" i="3" s="1"/>
  <c r="E320" i="3"/>
  <c r="D320" i="3"/>
  <c r="E319" i="3"/>
  <c r="D319" i="3" s="1"/>
  <c r="E318" i="3"/>
  <c r="D318" i="3"/>
  <c r="E317" i="3"/>
  <c r="D317" i="3" s="1"/>
  <c r="E316" i="3"/>
  <c r="D316" i="3" s="1"/>
  <c r="E315" i="3"/>
  <c r="D315" i="3" s="1"/>
  <c r="E314" i="3"/>
  <c r="D314" i="3"/>
  <c r="E313" i="3"/>
  <c r="D313" i="3" s="1"/>
  <c r="E312" i="3"/>
  <c r="D312" i="3"/>
  <c r="E311" i="3"/>
  <c r="D311" i="3" s="1"/>
  <c r="E310" i="3"/>
  <c r="D310" i="3"/>
  <c r="E309" i="3"/>
  <c r="D309" i="3" s="1"/>
  <c r="E308" i="3"/>
  <c r="D308" i="3" s="1"/>
  <c r="E307" i="3"/>
  <c r="D307" i="3" s="1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5" i="3"/>
  <c r="D305" i="3" s="1"/>
  <c r="E304" i="3"/>
  <c r="D304" i="3" s="1"/>
  <c r="E303" i="3"/>
  <c r="D303" i="3" s="1"/>
  <c r="E302" i="3"/>
  <c r="D302" i="3" s="1"/>
  <c r="E301" i="3"/>
  <c r="D301" i="3" s="1"/>
  <c r="E300" i="3"/>
  <c r="D300" i="3"/>
  <c r="E299" i="3"/>
  <c r="D299" i="3" s="1"/>
  <c r="E298" i="3"/>
  <c r="D298" i="3"/>
  <c r="E297" i="3"/>
  <c r="D297" i="3" s="1"/>
  <c r="E296" i="3"/>
  <c r="D296" i="3" s="1"/>
  <c r="E295" i="3"/>
  <c r="D295" i="3" s="1"/>
  <c r="E294" i="3"/>
  <c r="D294" i="3"/>
  <c r="E293" i="3"/>
  <c r="D293" i="3" s="1"/>
  <c r="E292" i="3"/>
  <c r="D292" i="3"/>
  <c r="E291" i="3"/>
  <c r="D291" i="3" s="1"/>
  <c r="E290" i="3"/>
  <c r="D290" i="3" s="1"/>
  <c r="E289" i="3"/>
  <c r="D289" i="3" s="1"/>
  <c r="E288" i="3"/>
  <c r="D288" i="3" s="1"/>
  <c r="E287" i="3"/>
  <c r="D287" i="3" s="1"/>
  <c r="E286" i="3"/>
  <c r="D286" i="3"/>
  <c r="E285" i="3"/>
  <c r="D285" i="3" s="1"/>
  <c r="E284" i="3"/>
  <c r="D284" i="3" s="1"/>
  <c r="E283" i="3"/>
  <c r="D283" i="3" s="1"/>
  <c r="E282" i="3"/>
  <c r="D282" i="3" s="1"/>
  <c r="E281" i="3"/>
  <c r="D281" i="3" s="1"/>
  <c r="E280" i="3"/>
  <c r="D280" i="3" s="1"/>
  <c r="E279" i="3"/>
  <c r="D279" i="3" s="1"/>
  <c r="E278" i="3"/>
  <c r="D278" i="3" s="1"/>
  <c r="E277" i="3"/>
  <c r="D277" i="3" s="1"/>
  <c r="E276" i="3"/>
  <c r="D276" i="3" s="1"/>
  <c r="E275" i="3"/>
  <c r="D275" i="3" s="1"/>
  <c r="E274" i="3"/>
  <c r="D274" i="3"/>
  <c r="E273" i="3"/>
  <c r="D273" i="3" s="1"/>
  <c r="E272" i="3"/>
  <c r="D272" i="3" s="1"/>
  <c r="E271" i="3"/>
  <c r="D271" i="3" s="1"/>
  <c r="E270" i="3"/>
  <c r="D270" i="3" s="1"/>
  <c r="E269" i="3"/>
  <c r="D269" i="3" s="1"/>
  <c r="E268" i="3"/>
  <c r="D268" i="3"/>
  <c r="E267" i="3"/>
  <c r="D267" i="3" s="1"/>
  <c r="E266" i="3"/>
  <c r="D266" i="3" s="1"/>
  <c r="E265" i="3"/>
  <c r="D265" i="3" s="1"/>
  <c r="E264" i="3"/>
  <c r="D264" i="3" s="1"/>
  <c r="E263" i="3"/>
  <c r="D263" i="3" s="1"/>
  <c r="E262" i="3"/>
  <c r="D262" i="3"/>
  <c r="E261" i="3"/>
  <c r="D261" i="3" s="1"/>
  <c r="E260" i="3"/>
  <c r="D260" i="3" s="1"/>
  <c r="E259" i="3"/>
  <c r="D259" i="3" s="1"/>
  <c r="E258" i="3"/>
  <c r="D258" i="3" s="1"/>
  <c r="E257" i="3"/>
  <c r="D257" i="3" s="1"/>
  <c r="E256" i="3"/>
  <c r="D256" i="3" s="1"/>
  <c r="E255" i="3"/>
  <c r="D255" i="3" s="1"/>
  <c r="E254" i="3"/>
  <c r="D254" i="3"/>
  <c r="E253" i="3"/>
  <c r="D253" i="3" s="1"/>
  <c r="E252" i="3"/>
  <c r="D252" i="3" s="1"/>
  <c r="E251" i="3"/>
  <c r="D251" i="3" s="1"/>
  <c r="E250" i="3"/>
  <c r="D250" i="3" s="1"/>
  <c r="E249" i="3"/>
  <c r="D249" i="3" s="1"/>
  <c r="E248" i="3"/>
  <c r="D248" i="3" s="1"/>
  <c r="E247" i="3"/>
  <c r="D247" i="3" s="1"/>
  <c r="E246" i="3"/>
  <c r="D246" i="3" s="1"/>
  <c r="E245" i="3"/>
  <c r="D245" i="3" s="1"/>
  <c r="E244" i="3"/>
  <c r="D244" i="3" s="1"/>
  <c r="E243" i="3"/>
  <c r="D243" i="3" s="1"/>
  <c r="E242" i="3"/>
  <c r="D242" i="3"/>
  <c r="E241" i="3"/>
  <c r="D241" i="3" s="1"/>
  <c r="E240" i="3"/>
  <c r="D240" i="3" s="1"/>
  <c r="E239" i="3"/>
  <c r="D239" i="3" s="1"/>
  <c r="E238" i="3"/>
  <c r="D238" i="3" s="1"/>
  <c r="E237" i="3"/>
  <c r="D237" i="3" s="1"/>
  <c r="E236" i="3"/>
  <c r="D236" i="3" s="1"/>
  <c r="E235" i="3"/>
  <c r="D235" i="3" s="1"/>
  <c r="E234" i="3"/>
  <c r="D234" i="3"/>
  <c r="E233" i="3"/>
  <c r="D233" i="3" s="1"/>
  <c r="E232" i="3"/>
  <c r="D232" i="3" s="1"/>
  <c r="E231" i="3"/>
  <c r="D231" i="3" s="1"/>
  <c r="E230" i="3"/>
  <c r="D230" i="3" s="1"/>
  <c r="E229" i="3"/>
  <c r="D229" i="3" s="1"/>
  <c r="E228" i="3"/>
  <c r="D228" i="3"/>
  <c r="E227" i="3"/>
  <c r="D227" i="3" s="1"/>
  <c r="E226" i="3"/>
  <c r="D226" i="3"/>
  <c r="E225" i="3"/>
  <c r="D225" i="3" s="1"/>
  <c r="E224" i="3"/>
  <c r="D224" i="3" s="1"/>
  <c r="E223" i="3"/>
  <c r="D223" i="3" s="1"/>
  <c r="E222" i="3"/>
  <c r="D222" i="3"/>
  <c r="E221" i="3"/>
  <c r="D221" i="3" s="1"/>
  <c r="E220" i="3"/>
  <c r="D220" i="3"/>
  <c r="E219" i="3"/>
  <c r="D219" i="3" s="1"/>
  <c r="E218" i="3"/>
  <c r="D218" i="3" s="1"/>
  <c r="E217" i="3"/>
  <c r="D217" i="3" s="1"/>
  <c r="E216" i="3"/>
  <c r="D216" i="3" s="1"/>
  <c r="E215" i="3"/>
  <c r="D215" i="3" s="1"/>
  <c r="E214" i="3"/>
  <c r="D214" i="3"/>
  <c r="E213" i="3"/>
  <c r="D213" i="3" s="1"/>
  <c r="E212" i="3"/>
  <c r="D212" i="3" s="1"/>
  <c r="E211" i="3"/>
  <c r="D211" i="3" s="1"/>
  <c r="E210" i="3"/>
  <c r="D210" i="3"/>
  <c r="E209" i="3"/>
  <c r="D209" i="3" s="1"/>
  <c r="E208" i="3"/>
  <c r="D208" i="3" s="1"/>
  <c r="E207" i="3"/>
  <c r="D207" i="3" s="1"/>
  <c r="E206" i="3"/>
  <c r="D206" i="3" s="1"/>
  <c r="E205" i="3"/>
  <c r="D205" i="3" s="1"/>
  <c r="E204" i="3"/>
  <c r="D204" i="3"/>
  <c r="E203" i="3"/>
  <c r="D203" i="3" s="1"/>
  <c r="E202" i="3"/>
  <c r="D202" i="3" s="1"/>
  <c r="E201" i="3"/>
  <c r="D201" i="3" s="1"/>
  <c r="E200" i="3"/>
  <c r="D200" i="3" s="1"/>
  <c r="E199" i="3"/>
  <c r="D199" i="3" s="1"/>
  <c r="E198" i="3"/>
  <c r="D198" i="3"/>
  <c r="E197" i="3"/>
  <c r="D197" i="3" s="1"/>
  <c r="E196" i="3"/>
  <c r="D196" i="3" s="1"/>
  <c r="E195" i="3"/>
  <c r="D195" i="3" s="1"/>
  <c r="E194" i="3"/>
  <c r="D194" i="3"/>
  <c r="E193" i="3"/>
  <c r="D193" i="3" s="1"/>
  <c r="E192" i="3"/>
  <c r="D192" i="3" s="1"/>
  <c r="E191" i="3"/>
  <c r="D191" i="3" s="1"/>
  <c r="E190" i="3"/>
  <c r="D190" i="3" s="1"/>
  <c r="E189" i="3"/>
  <c r="D189" i="3" s="1"/>
  <c r="E188" i="3"/>
  <c r="D188" i="3"/>
  <c r="E187" i="3"/>
  <c r="D187" i="3" s="1"/>
  <c r="E186" i="3"/>
  <c r="D186" i="3" s="1"/>
  <c r="E185" i="3"/>
  <c r="D185" i="3" s="1"/>
  <c r="E184" i="3"/>
  <c r="D184" i="3" s="1"/>
  <c r="E183" i="3"/>
  <c r="D183" i="3" s="1"/>
  <c r="E182" i="3"/>
  <c r="D182" i="3"/>
  <c r="E181" i="3"/>
  <c r="D181" i="3" s="1"/>
  <c r="E180" i="3"/>
  <c r="D180" i="3" s="1"/>
  <c r="E179" i="3"/>
  <c r="D179" i="3" s="1"/>
  <c r="E178" i="3"/>
  <c r="D178" i="3"/>
  <c r="E177" i="3"/>
  <c r="D177" i="3" s="1"/>
  <c r="E176" i="3"/>
  <c r="D176" i="3" s="1"/>
  <c r="E175" i="3"/>
  <c r="D175" i="3" s="1"/>
  <c r="E174" i="3"/>
  <c r="D174" i="3" s="1"/>
  <c r="E173" i="3"/>
  <c r="D173" i="3" s="1"/>
  <c r="E172" i="3"/>
  <c r="D172" i="3"/>
  <c r="E171" i="3"/>
  <c r="D171" i="3" s="1"/>
  <c r="E170" i="3"/>
  <c r="D170" i="3"/>
  <c r="E169" i="3"/>
  <c r="D169" i="3" s="1"/>
  <c r="E168" i="3"/>
  <c r="D168" i="3" s="1"/>
  <c r="E167" i="3"/>
  <c r="D167" i="3" s="1"/>
  <c r="E166" i="3"/>
  <c r="D166" i="3"/>
  <c r="E165" i="3"/>
  <c r="D165" i="3" s="1"/>
  <c r="E164" i="3"/>
  <c r="D164" i="3"/>
  <c r="E163" i="3"/>
  <c r="D163" i="3" s="1"/>
  <c r="E162" i="3"/>
  <c r="D162" i="3" s="1"/>
  <c r="E161" i="3"/>
  <c r="D161" i="3" s="1"/>
  <c r="E160" i="3"/>
  <c r="D160" i="3" s="1"/>
  <c r="E159" i="3"/>
  <c r="D159" i="3" s="1"/>
  <c r="E158" i="3"/>
  <c r="D158" i="3"/>
  <c r="E157" i="3"/>
  <c r="D157" i="3" s="1"/>
  <c r="E156" i="3"/>
  <c r="D156" i="3" s="1"/>
  <c r="E155" i="3"/>
  <c r="D155" i="3" s="1"/>
  <c r="E154" i="3"/>
  <c r="D154" i="3" s="1"/>
  <c r="E153" i="3"/>
  <c r="D153" i="3" s="1"/>
  <c r="E152" i="3"/>
  <c r="D152" i="3" s="1"/>
  <c r="E151" i="3"/>
  <c r="D151" i="3" s="1"/>
  <c r="E150" i="3"/>
  <c r="D150" i="3"/>
  <c r="E149" i="3"/>
  <c r="D149" i="3" s="1"/>
  <c r="E148" i="3"/>
  <c r="D148" i="3" s="1"/>
  <c r="E147" i="3"/>
  <c r="D147" i="3" s="1"/>
  <c r="E146" i="3"/>
  <c r="D146" i="3" s="1"/>
  <c r="E145" i="3"/>
  <c r="D145" i="3" s="1"/>
  <c r="E144" i="3"/>
  <c r="D144" i="3" s="1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2" i="3"/>
  <c r="D142" i="3"/>
  <c r="E141" i="3"/>
  <c r="D141" i="3" s="1"/>
  <c r="E140" i="3"/>
  <c r="D140" i="3"/>
  <c r="E139" i="3"/>
  <c r="D139" i="3" s="1"/>
  <c r="E138" i="3"/>
  <c r="D138" i="3"/>
  <c r="E137" i="3"/>
  <c r="D137" i="3" s="1"/>
  <c r="E136" i="3"/>
  <c r="D136" i="3" s="1"/>
  <c r="E135" i="3"/>
  <c r="D135" i="3" s="1"/>
  <c r="E134" i="3"/>
  <c r="D134" i="3"/>
  <c r="E133" i="3"/>
  <c r="D133" i="3" s="1"/>
  <c r="E132" i="3"/>
  <c r="D132" i="3"/>
  <c r="E131" i="3"/>
  <c r="D131" i="3" s="1"/>
  <c r="E130" i="3"/>
  <c r="D130" i="3"/>
  <c r="E129" i="3"/>
  <c r="D129" i="3" s="1"/>
  <c r="E128" i="3"/>
  <c r="D128" i="3" s="1"/>
  <c r="E127" i="3"/>
  <c r="D127" i="3" s="1"/>
  <c r="E126" i="3"/>
  <c r="D126" i="3"/>
  <c r="E125" i="3"/>
  <c r="D125" i="3" s="1"/>
  <c r="E124" i="3"/>
  <c r="D124" i="3"/>
  <c r="E123" i="3"/>
  <c r="D123" i="3" s="1"/>
  <c r="E122" i="3"/>
  <c r="D122" i="3"/>
  <c r="E121" i="3"/>
  <c r="D121" i="3" s="1"/>
  <c r="E120" i="3"/>
  <c r="D120" i="3" s="1"/>
  <c r="E119" i="3"/>
  <c r="D119" i="3" s="1"/>
  <c r="E118" i="3"/>
  <c r="D118" i="3"/>
  <c r="E117" i="3"/>
  <c r="D117" i="3" s="1"/>
  <c r="E116" i="3"/>
  <c r="D116" i="3"/>
  <c r="E115" i="3"/>
  <c r="D115" i="3" s="1"/>
  <c r="E114" i="3"/>
  <c r="D114" i="3"/>
  <c r="E113" i="3"/>
  <c r="D113" i="3" s="1"/>
  <c r="E112" i="3"/>
  <c r="D112" i="3" s="1"/>
  <c r="E111" i="3"/>
  <c r="D111" i="3" s="1"/>
  <c r="E110" i="3"/>
  <c r="D110" i="3"/>
  <c r="E109" i="3"/>
  <c r="D109" i="3" s="1"/>
  <c r="E108" i="3"/>
  <c r="D108" i="3"/>
  <c r="E107" i="3"/>
  <c r="D107" i="3" s="1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5" i="3"/>
  <c r="D105" i="3" s="1"/>
  <c r="E104" i="3"/>
  <c r="D104" i="3" s="1"/>
  <c r="E103" i="3"/>
  <c r="D103" i="3"/>
  <c r="E102" i="3"/>
  <c r="D102" i="3" s="1"/>
  <c r="E101" i="3"/>
  <c r="D101" i="3" s="1"/>
  <c r="E100" i="3"/>
  <c r="D100" i="3" s="1"/>
  <c r="E99" i="3"/>
  <c r="D99" i="3" s="1"/>
  <c r="E98" i="3"/>
  <c r="D98" i="3" s="1"/>
  <c r="E97" i="3"/>
  <c r="D97" i="3"/>
  <c r="E96" i="3"/>
  <c r="D96" i="3" s="1"/>
  <c r="E95" i="3"/>
  <c r="D95" i="3" s="1"/>
  <c r="E94" i="3"/>
  <c r="D94" i="3" s="1"/>
  <c r="E93" i="3"/>
  <c r="D93" i="3"/>
  <c r="E92" i="3"/>
  <c r="D92" i="3" s="1"/>
  <c r="E91" i="3"/>
  <c r="D91" i="3" s="1"/>
  <c r="E90" i="3"/>
  <c r="D90" i="3" s="1"/>
  <c r="E89" i="3"/>
  <c r="D89" i="3" s="1"/>
  <c r="E88" i="3"/>
  <c r="D88" i="3" s="1"/>
  <c r="E87" i="3"/>
  <c r="D87" i="3"/>
  <c r="E86" i="3"/>
  <c r="D86" i="3" s="1"/>
  <c r="E85" i="3"/>
  <c r="D85" i="3"/>
  <c r="E84" i="3"/>
  <c r="D84" i="3" s="1"/>
  <c r="E83" i="3"/>
  <c r="D83" i="3" s="1"/>
  <c r="E82" i="3"/>
  <c r="D82" i="3" s="1"/>
  <c r="E81" i="3"/>
  <c r="D81" i="3"/>
  <c r="E80" i="3"/>
  <c r="D80" i="3" s="1"/>
  <c r="E79" i="3"/>
  <c r="D79" i="3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/>
  <c r="E72" i="3"/>
  <c r="D72" i="3" s="1"/>
  <c r="E71" i="3"/>
  <c r="D71" i="3" s="1"/>
  <c r="E70" i="3"/>
  <c r="D70" i="3" s="1"/>
  <c r="E69" i="3"/>
  <c r="D69" i="3" s="1"/>
  <c r="E68" i="3"/>
  <c r="D68" i="3" s="1"/>
  <c r="E67" i="3"/>
  <c r="D67" i="3" s="1"/>
  <c r="E66" i="3"/>
  <c r="D66" i="3" s="1"/>
  <c r="E65" i="3"/>
  <c r="D65" i="3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E55" i="3"/>
  <c r="D55" i="3"/>
  <c r="E54" i="3"/>
  <c r="D54" i="3" s="1"/>
  <c r="E53" i="3"/>
  <c r="D53" i="3"/>
  <c r="E52" i="3"/>
  <c r="D52" i="3" s="1"/>
  <c r="E51" i="3"/>
  <c r="D51" i="3" s="1"/>
  <c r="E50" i="3"/>
  <c r="D50" i="3" s="1"/>
  <c r="E49" i="3"/>
  <c r="D49" i="3"/>
  <c r="E48" i="3"/>
  <c r="D48" i="3" s="1"/>
  <c r="E47" i="3"/>
  <c r="D47" i="3"/>
  <c r="E46" i="3"/>
  <c r="D46" i="3" s="1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T26" i="3"/>
  <c r="S26" i="3"/>
  <c r="S11" i="3" s="1"/>
  <c r="R26" i="3"/>
  <c r="Q26" i="3"/>
  <c r="P26" i="3"/>
  <c r="O26" i="3"/>
  <c r="N26" i="3"/>
  <c r="M26" i="3"/>
  <c r="L26" i="3"/>
  <c r="K26" i="3"/>
  <c r="K11" i="3" s="1"/>
  <c r="J26" i="3"/>
  <c r="I26" i="3"/>
  <c r="H26" i="3"/>
  <c r="G26" i="3"/>
  <c r="G11" i="3" s="1"/>
  <c r="F26" i="3"/>
  <c r="E25" i="3"/>
  <c r="D25" i="3" s="1"/>
  <c r="E24" i="3"/>
  <c r="D24" i="3"/>
  <c r="E23" i="3"/>
  <c r="D23" i="3" s="1"/>
  <c r="E22" i="3"/>
  <c r="D22" i="3"/>
  <c r="E21" i="3"/>
  <c r="D21" i="3" s="1"/>
  <c r="E20" i="3"/>
  <c r="D20" i="3"/>
  <c r="E19" i="3"/>
  <c r="D19" i="3" s="1"/>
  <c r="E18" i="3"/>
  <c r="D18" i="3" s="1"/>
  <c r="E17" i="3"/>
  <c r="D17" i="3" s="1"/>
  <c r="E16" i="3"/>
  <c r="D16" i="3"/>
  <c r="E15" i="3"/>
  <c r="D15" i="3" s="1"/>
  <c r="E14" i="3"/>
  <c r="D14" i="3"/>
  <c r="E13" i="3"/>
  <c r="D13" i="3" s="1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H11" i="3" l="1"/>
  <c r="L11" i="3"/>
  <c r="P11" i="3"/>
  <c r="T11" i="3"/>
  <c r="D2048" i="3"/>
  <c r="E1512" i="3"/>
  <c r="D1512" i="3"/>
  <c r="O11" i="3"/>
  <c r="E587" i="3"/>
  <c r="I11" i="3"/>
  <c r="M11" i="3"/>
  <c r="Q11" i="3"/>
  <c r="D587" i="3"/>
  <c r="N11" i="3"/>
  <c r="E26" i="3"/>
  <c r="D306" i="3"/>
  <c r="E1670" i="3"/>
  <c r="D1672" i="3"/>
  <c r="D1670" i="3" s="1"/>
  <c r="E306" i="3"/>
  <c r="F11" i="3"/>
  <c r="J11" i="3"/>
  <c r="R11" i="3"/>
  <c r="E718" i="3"/>
  <c r="D1498" i="3"/>
  <c r="E1497" i="3"/>
  <c r="E106" i="3"/>
  <c r="D2103" i="3"/>
  <c r="E2101" i="3"/>
  <c r="D2191" i="3"/>
  <c r="E2191" i="3"/>
  <c r="D12" i="3"/>
  <c r="D26" i="3"/>
  <c r="D143" i="3"/>
  <c r="D1329" i="3"/>
  <c r="D1328" i="3" s="1"/>
  <c r="E1328" i="3"/>
  <c r="D1476" i="3"/>
  <c r="D1475" i="3" s="1"/>
  <c r="E1475" i="3"/>
  <c r="E2048" i="3"/>
  <c r="D106" i="3"/>
  <c r="D556" i="3"/>
  <c r="D555" i="3" s="1"/>
  <c r="E555" i="3"/>
  <c r="D1397" i="3"/>
  <c r="D1395" i="3" s="1"/>
  <c r="E1395" i="3"/>
  <c r="D2101" i="3"/>
  <c r="D2111" i="3"/>
  <c r="D2110" i="3" s="1"/>
  <c r="E2110" i="3"/>
  <c r="E2126" i="3"/>
  <c r="D2128" i="3"/>
  <c r="D2126" i="3" s="1"/>
  <c r="E12" i="3"/>
  <c r="E143" i="3"/>
  <c r="D346" i="3"/>
  <c r="D345" i="3" s="1"/>
  <c r="E345" i="3"/>
  <c r="D1433" i="3"/>
  <c r="D1432" i="3" s="1"/>
  <c r="E1432" i="3"/>
  <c r="E2179" i="3"/>
  <c r="D2181" i="3"/>
  <c r="D2179" i="3" s="1"/>
  <c r="D580" i="3"/>
  <c r="D579" i="3" s="1"/>
  <c r="E579" i="3"/>
  <c r="D596" i="3"/>
  <c r="D595" i="3" s="1"/>
  <c r="E595" i="3"/>
  <c r="D682" i="3"/>
  <c r="D681" i="3" s="1"/>
  <c r="E681" i="3"/>
  <c r="D718" i="3"/>
  <c r="D1497" i="3"/>
  <c r="D1507" i="3"/>
  <c r="D1506" i="3" s="1"/>
  <c r="E1506" i="3"/>
  <c r="D1637" i="3"/>
  <c r="D1635" i="3" s="1"/>
  <c r="E1635" i="3"/>
  <c r="D2174" i="3"/>
  <c r="D2173" i="3" s="1"/>
  <c r="E2173" i="3"/>
  <c r="D2189" i="3"/>
  <c r="D2188" i="3" s="1"/>
  <c r="E2188" i="3"/>
  <c r="E11" i="3" l="1"/>
  <c r="D11" i="3"/>
  <c r="E379" i="2" l="1"/>
  <c r="D379" i="2"/>
  <c r="E378" i="2"/>
  <c r="D378" i="2"/>
  <c r="E377" i="2"/>
  <c r="D377" i="2"/>
  <c r="E376" i="2"/>
  <c r="D376" i="2"/>
  <c r="E375" i="2"/>
  <c r="D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3" i="2"/>
  <c r="D373" i="2" s="1"/>
  <c r="E372" i="2"/>
  <c r="D372" i="2"/>
  <c r="E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69" i="2"/>
  <c r="D369" i="2" s="1"/>
  <c r="D368" i="2" s="1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7" i="2"/>
  <c r="D367" i="2"/>
  <c r="E366" i="2"/>
  <c r="D366" i="2" s="1"/>
  <c r="E365" i="2"/>
  <c r="D365" i="2" s="1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3" i="2"/>
  <c r="D363" i="2"/>
  <c r="E362" i="2"/>
  <c r="D362" i="2"/>
  <c r="E361" i="2"/>
  <c r="E359" i="2" s="1"/>
  <c r="D361" i="2"/>
  <c r="E360" i="2"/>
  <c r="D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8" i="2"/>
  <c r="D358" i="2" s="1"/>
  <c r="E357" i="2"/>
  <c r="D357" i="2" s="1"/>
  <c r="E356" i="2"/>
  <c r="D356" i="2" s="1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4" i="2"/>
  <c r="D354" i="2"/>
  <c r="E353" i="2"/>
  <c r="D353" i="2" s="1"/>
  <c r="E352" i="2"/>
  <c r="D352" i="2" s="1"/>
  <c r="E351" i="2"/>
  <c r="D351" i="2" s="1"/>
  <c r="E350" i="2"/>
  <c r="D350" i="2"/>
  <c r="E349" i="2"/>
  <c r="D349" i="2" s="1"/>
  <c r="E348" i="2"/>
  <c r="D348" i="2" s="1"/>
  <c r="E347" i="2"/>
  <c r="D347" i="2" s="1"/>
  <c r="E346" i="2"/>
  <c r="D346" i="2" s="1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4" i="2"/>
  <c r="D344" i="2" s="1"/>
  <c r="E343" i="2"/>
  <c r="D343" i="2" s="1"/>
  <c r="E342" i="2"/>
  <c r="D342" i="2" s="1"/>
  <c r="E341" i="2"/>
  <c r="D341" i="2" s="1"/>
  <c r="E340" i="2"/>
  <c r="D340" i="2" s="1"/>
  <c r="E339" i="2"/>
  <c r="D339" i="2" s="1"/>
  <c r="E338" i="2"/>
  <c r="D338" i="2" s="1"/>
  <c r="E337" i="2"/>
  <c r="D337" i="2"/>
  <c r="E336" i="2"/>
  <c r="D336" i="2" s="1"/>
  <c r="E335" i="2"/>
  <c r="D335" i="2" s="1"/>
  <c r="E334" i="2"/>
  <c r="D334" i="2" s="1"/>
  <c r="E333" i="2"/>
  <c r="D333" i="2" s="1"/>
  <c r="E332" i="2"/>
  <c r="D332" i="2" s="1"/>
  <c r="E331" i="2"/>
  <c r="D331" i="2" s="1"/>
  <c r="E330" i="2"/>
  <c r="D330" i="2" s="1"/>
  <c r="E329" i="2"/>
  <c r="D329" i="2" s="1"/>
  <c r="E328" i="2"/>
  <c r="D328" i="2" s="1"/>
  <c r="E327" i="2"/>
  <c r="D327" i="2"/>
  <c r="E326" i="2"/>
  <c r="D326" i="2" s="1"/>
  <c r="E325" i="2"/>
  <c r="D325" i="2" s="1"/>
  <c r="E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2" i="2"/>
  <c r="D322" i="2" s="1"/>
  <c r="E321" i="2"/>
  <c r="D321" i="2"/>
  <c r="E320" i="2"/>
  <c r="D320" i="2" s="1"/>
  <c r="E319" i="2"/>
  <c r="D319" i="2" s="1"/>
  <c r="E318" i="2"/>
  <c r="D318" i="2" s="1"/>
  <c r="E317" i="2"/>
  <c r="D317" i="2" s="1"/>
  <c r="E316" i="2"/>
  <c r="D316" i="2" s="1"/>
  <c r="E315" i="2"/>
  <c r="D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3" i="2"/>
  <c r="D313" i="2" s="1"/>
  <c r="E312" i="2"/>
  <c r="D312" i="2" s="1"/>
  <c r="E311" i="2"/>
  <c r="D311" i="2" s="1"/>
  <c r="E310" i="2"/>
  <c r="D310" i="2"/>
  <c r="E309" i="2"/>
  <c r="D309" i="2" s="1"/>
  <c r="E308" i="2"/>
  <c r="D308" i="2" s="1"/>
  <c r="E307" i="2"/>
  <c r="D307" i="2" s="1"/>
  <c r="E306" i="2"/>
  <c r="D306" i="2" s="1"/>
  <c r="E305" i="2"/>
  <c r="D305" i="2" s="1"/>
  <c r="E304" i="2"/>
  <c r="D304" i="2" s="1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2" i="2"/>
  <c r="D302" i="2" s="1"/>
  <c r="E301" i="2"/>
  <c r="D301" i="2" s="1"/>
  <c r="E300" i="2"/>
  <c r="D300" i="2" s="1"/>
  <c r="E299" i="2"/>
  <c r="D299" i="2"/>
  <c r="E298" i="2"/>
  <c r="D298" i="2" s="1"/>
  <c r="E297" i="2"/>
  <c r="D297" i="2" s="1"/>
  <c r="E296" i="2"/>
  <c r="D296" i="2" s="1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4" i="2"/>
  <c r="D294" i="2" s="1"/>
  <c r="E293" i="2"/>
  <c r="D293" i="2"/>
  <c r="E292" i="2"/>
  <c r="D292" i="2" s="1"/>
  <c r="E291" i="2"/>
  <c r="D291" i="2" s="1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89" i="2"/>
  <c r="D289" i="2" s="1"/>
  <c r="E288" i="2"/>
  <c r="E286" i="2" s="1"/>
  <c r="E287" i="2"/>
  <c r="D287" i="2" s="1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5" i="2"/>
  <c r="D285" i="2" s="1"/>
  <c r="E284" i="2"/>
  <c r="D284" i="2" s="1"/>
  <c r="D283" i="2" s="1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2" i="2"/>
  <c r="D282" i="2" s="1"/>
  <c r="E281" i="2"/>
  <c r="D281" i="2" s="1"/>
  <c r="E280" i="2"/>
  <c r="D280" i="2"/>
  <c r="E279" i="2"/>
  <c r="D279" i="2" s="1"/>
  <c r="E278" i="2"/>
  <c r="D278" i="2" s="1"/>
  <c r="E277" i="2"/>
  <c r="D277" i="2" s="1"/>
  <c r="E276" i="2"/>
  <c r="D276" i="2" s="1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4" i="2"/>
  <c r="D274" i="2" s="1"/>
  <c r="E273" i="2"/>
  <c r="D273" i="2" s="1"/>
  <c r="E272" i="2"/>
  <c r="D272" i="2" s="1"/>
  <c r="E271" i="2"/>
  <c r="D271" i="2" s="1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D263" i="2" s="1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E262" i="2"/>
  <c r="D262" i="2" s="1"/>
  <c r="E261" i="2"/>
  <c r="D261" i="2" s="1"/>
  <c r="E260" i="2"/>
  <c r="D260" i="2"/>
  <c r="E259" i="2"/>
  <c r="D259" i="2" s="1"/>
  <c r="E258" i="2"/>
  <c r="D258" i="2" s="1"/>
  <c r="E257" i="2"/>
  <c r="D257" i="2" s="1"/>
  <c r="E256" i="2"/>
  <c r="D256" i="2"/>
  <c r="E255" i="2"/>
  <c r="D255" i="2" s="1"/>
  <c r="E254" i="2"/>
  <c r="D254" i="2" s="1"/>
  <c r="E253" i="2"/>
  <c r="D253" i="2" s="1"/>
  <c r="E252" i="2"/>
  <c r="D252" i="2" s="1"/>
  <c r="E251" i="2"/>
  <c r="D251" i="2" s="1"/>
  <c r="E250" i="2"/>
  <c r="D250" i="2"/>
  <c r="E249" i="2"/>
  <c r="D249" i="2" s="1"/>
  <c r="E248" i="2"/>
  <c r="D248" i="2" s="1"/>
  <c r="E247" i="2"/>
  <c r="D247" i="2" s="1"/>
  <c r="E246" i="2"/>
  <c r="D246" i="2" s="1"/>
  <c r="E245" i="2"/>
  <c r="D245" i="2" s="1"/>
  <c r="E244" i="2"/>
  <c r="D244" i="2" s="1"/>
  <c r="E243" i="2"/>
  <c r="D243" i="2" s="1"/>
  <c r="E242" i="2"/>
  <c r="D242" i="2" s="1"/>
  <c r="E241" i="2"/>
  <c r="D241" i="2" s="1"/>
  <c r="E240" i="2"/>
  <c r="D240" i="2"/>
  <c r="E239" i="2"/>
  <c r="D239" i="2" s="1"/>
  <c r="E238" i="2"/>
  <c r="D238" i="2" s="1"/>
  <c r="E237" i="2"/>
  <c r="D237" i="2" s="1"/>
  <c r="E236" i="2"/>
  <c r="D236" i="2" s="1"/>
  <c r="E235" i="2"/>
  <c r="D235" i="2" s="1"/>
  <c r="E234" i="2"/>
  <c r="D234" i="2" s="1"/>
  <c r="E233" i="2"/>
  <c r="D233" i="2" s="1"/>
  <c r="E232" i="2"/>
  <c r="D232" i="2"/>
  <c r="E231" i="2"/>
  <c r="D231" i="2" s="1"/>
  <c r="E230" i="2"/>
  <c r="D230" i="2" s="1"/>
  <c r="E229" i="2"/>
  <c r="D229" i="2" s="1"/>
  <c r="E228" i="2"/>
  <c r="D228" i="2" s="1"/>
  <c r="E227" i="2"/>
  <c r="D227" i="2" s="1"/>
  <c r="E226" i="2"/>
  <c r="D226" i="2"/>
  <c r="E225" i="2"/>
  <c r="D225" i="2" s="1"/>
  <c r="E224" i="2"/>
  <c r="D224" i="2" s="1"/>
  <c r="E223" i="2"/>
  <c r="D223" i="2" s="1"/>
  <c r="E222" i="2"/>
  <c r="D222" i="2" s="1"/>
  <c r="E221" i="2"/>
  <c r="D221" i="2" s="1"/>
  <c r="E220" i="2"/>
  <c r="D220" i="2"/>
  <c r="E219" i="2"/>
  <c r="D219" i="2" s="1"/>
  <c r="E218" i="2"/>
  <c r="D218" i="2" s="1"/>
  <c r="E217" i="2"/>
  <c r="D217" i="2" s="1"/>
  <c r="E216" i="2"/>
  <c r="D216" i="2" s="1"/>
  <c r="E215" i="2"/>
  <c r="D215" i="2" s="1"/>
  <c r="E214" i="2"/>
  <c r="D214" i="2" s="1"/>
  <c r="E213" i="2"/>
  <c r="D213" i="2" s="1"/>
  <c r="E212" i="2"/>
  <c r="D212" i="2"/>
  <c r="E211" i="2"/>
  <c r="D211" i="2" s="1"/>
  <c r="E210" i="2"/>
  <c r="D210" i="2" s="1"/>
  <c r="E209" i="2"/>
  <c r="D209" i="2" s="1"/>
  <c r="E208" i="2"/>
  <c r="D208" i="2" s="1"/>
  <c r="E207" i="2"/>
  <c r="D207" i="2" s="1"/>
  <c r="E206" i="2"/>
  <c r="D206" i="2" s="1"/>
  <c r="E205" i="2"/>
  <c r="D205" i="2" s="1"/>
  <c r="E204" i="2"/>
  <c r="D204" i="2" s="1"/>
  <c r="E203" i="2"/>
  <c r="D203" i="2" s="1"/>
  <c r="E202" i="2"/>
  <c r="D202" i="2"/>
  <c r="E201" i="2"/>
  <c r="D201" i="2" s="1"/>
  <c r="E200" i="2"/>
  <c r="D200" i="2" s="1"/>
  <c r="E199" i="2"/>
  <c r="D199" i="2" s="1"/>
  <c r="E198" i="2"/>
  <c r="D198" i="2" s="1"/>
  <c r="E197" i="2"/>
  <c r="D197" i="2" s="1"/>
  <c r="E196" i="2"/>
  <c r="D196" i="2"/>
  <c r="E195" i="2"/>
  <c r="D195" i="2" s="1"/>
  <c r="E194" i="2"/>
  <c r="D194" i="2" s="1"/>
  <c r="E193" i="2"/>
  <c r="D193" i="2" s="1"/>
  <c r="E192" i="2"/>
  <c r="D192" i="2"/>
  <c r="E191" i="2"/>
  <c r="D191" i="2" s="1"/>
  <c r="E190" i="2"/>
  <c r="D190" i="2" s="1"/>
  <c r="E189" i="2"/>
  <c r="D189" i="2" s="1"/>
  <c r="E188" i="2"/>
  <c r="D188" i="2" s="1"/>
  <c r="E187" i="2"/>
  <c r="D187" i="2" s="1"/>
  <c r="E186" i="2"/>
  <c r="D186" i="2"/>
  <c r="E185" i="2"/>
  <c r="D185" i="2" s="1"/>
  <c r="E184" i="2"/>
  <c r="D184" i="2" s="1"/>
  <c r="E183" i="2"/>
  <c r="D183" i="2" s="1"/>
  <c r="E182" i="2"/>
  <c r="D182" i="2" s="1"/>
  <c r="E181" i="2"/>
  <c r="D181" i="2" s="1"/>
  <c r="E180" i="2"/>
  <c r="D180" i="2" s="1"/>
  <c r="E179" i="2"/>
  <c r="D179" i="2" s="1"/>
  <c r="E178" i="2"/>
  <c r="D178" i="2" s="1"/>
  <c r="E177" i="2"/>
  <c r="D177" i="2" s="1"/>
  <c r="E176" i="2"/>
  <c r="D176" i="2"/>
  <c r="E175" i="2"/>
  <c r="D175" i="2" s="1"/>
  <c r="E174" i="2"/>
  <c r="D174" i="2" s="1"/>
  <c r="E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D163" i="2" s="1"/>
  <c r="E164" i="2"/>
  <c r="D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2" i="2"/>
  <c r="D162" i="2" s="1"/>
  <c r="E161" i="2"/>
  <c r="D161" i="2"/>
  <c r="E160" i="2"/>
  <c r="D160" i="2" s="1"/>
  <c r="E159" i="2"/>
  <c r="D159" i="2" s="1"/>
  <c r="E158" i="2"/>
  <c r="D158" i="2" s="1"/>
  <c r="E157" i="2"/>
  <c r="D157" i="2" s="1"/>
  <c r="E156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4" i="2"/>
  <c r="D154" i="2"/>
  <c r="D153" i="2" s="1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E152" i="2"/>
  <c r="D152" i="2" s="1"/>
  <c r="E151" i="2"/>
  <c r="D151" i="2" s="1"/>
  <c r="E150" i="2"/>
  <c r="D150" i="2"/>
  <c r="E149" i="2"/>
  <c r="D149" i="2" s="1"/>
  <c r="E148" i="2"/>
  <c r="D148" i="2" s="1"/>
  <c r="E147" i="2"/>
  <c r="D147" i="2" s="1"/>
  <c r="E146" i="2"/>
  <c r="D146" i="2" s="1"/>
  <c r="E145" i="2"/>
  <c r="D145" i="2" s="1"/>
  <c r="E144" i="2"/>
  <c r="D144" i="2" s="1"/>
  <c r="E143" i="2"/>
  <c r="D143" i="2"/>
  <c r="E142" i="2"/>
  <c r="D142" i="2" s="1"/>
  <c r="E141" i="2"/>
  <c r="D141" i="2" s="1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39" i="2"/>
  <c r="D139" i="2" s="1"/>
  <c r="E138" i="2"/>
  <c r="D138" i="2" s="1"/>
  <c r="E137" i="2"/>
  <c r="D137" i="2"/>
  <c r="E136" i="2"/>
  <c r="D136" i="2" s="1"/>
  <c r="E135" i="2"/>
  <c r="D135" i="2" s="1"/>
  <c r="E134" i="2"/>
  <c r="D134" i="2" s="1"/>
  <c r="E133" i="2"/>
  <c r="D133" i="2"/>
  <c r="E132" i="2"/>
  <c r="D132" i="2" s="1"/>
  <c r="E131" i="2"/>
  <c r="D131" i="2" s="1"/>
  <c r="E130" i="2"/>
  <c r="D130" i="2" s="1"/>
  <c r="E129" i="2"/>
  <c r="D129" i="2" s="1"/>
  <c r="E128" i="2"/>
  <c r="D128" i="2" s="1"/>
  <c r="E127" i="2"/>
  <c r="D127" i="2"/>
  <c r="E126" i="2"/>
  <c r="D126" i="2" s="1"/>
  <c r="E125" i="2"/>
  <c r="D125" i="2" s="1"/>
  <c r="E124" i="2"/>
  <c r="D124" i="2" s="1"/>
  <c r="E123" i="2"/>
  <c r="D123" i="2" s="1"/>
  <c r="E122" i="2"/>
  <c r="D122" i="2" s="1"/>
  <c r="E121" i="2"/>
  <c r="D121" i="2"/>
  <c r="E120" i="2"/>
  <c r="D120" i="2" s="1"/>
  <c r="E119" i="2"/>
  <c r="D119" i="2" s="1"/>
  <c r="E118" i="2"/>
  <c r="D118" i="2" s="1"/>
  <c r="E117" i="2"/>
  <c r="D117" i="2"/>
  <c r="E116" i="2"/>
  <c r="D116" i="2" s="1"/>
  <c r="E115" i="2"/>
  <c r="D115" i="2" s="1"/>
  <c r="E114" i="2"/>
  <c r="D114" i="2" s="1"/>
  <c r="E113" i="2"/>
  <c r="D113" i="2" s="1"/>
  <c r="E112" i="2"/>
  <c r="D112" i="2" s="1"/>
  <c r="E111" i="2"/>
  <c r="D111" i="2"/>
  <c r="E110" i="2"/>
  <c r="D110" i="2" s="1"/>
  <c r="E109" i="2"/>
  <c r="D109" i="2" s="1"/>
  <c r="E108" i="2"/>
  <c r="D108" i="2" s="1"/>
  <c r="E107" i="2"/>
  <c r="D107" i="2" s="1"/>
  <c r="E106" i="2"/>
  <c r="D106" i="2" s="1"/>
  <c r="E105" i="2"/>
  <c r="D105" i="2"/>
  <c r="E104" i="2"/>
  <c r="D104" i="2" s="1"/>
  <c r="E103" i="2"/>
  <c r="D103" i="2" s="1"/>
  <c r="E102" i="2"/>
  <c r="D102" i="2" s="1"/>
  <c r="E101" i="2"/>
  <c r="D101" i="2"/>
  <c r="E100" i="2"/>
  <c r="D100" i="2" s="1"/>
  <c r="E99" i="2"/>
  <c r="D99" i="2" s="1"/>
  <c r="E98" i="2"/>
  <c r="D98" i="2" s="1"/>
  <c r="E97" i="2"/>
  <c r="D97" i="2" s="1"/>
  <c r="E96" i="2"/>
  <c r="D96" i="2" s="1"/>
  <c r="E95" i="2"/>
  <c r="D95" i="2"/>
  <c r="E94" i="2"/>
  <c r="D94" i="2" s="1"/>
  <c r="E93" i="2"/>
  <c r="D93" i="2" s="1"/>
  <c r="E92" i="2"/>
  <c r="D92" i="2" s="1"/>
  <c r="E91" i="2"/>
  <c r="D91" i="2" s="1"/>
  <c r="E90" i="2"/>
  <c r="D90" i="2" s="1"/>
  <c r="E89" i="2"/>
  <c r="D89" i="2"/>
  <c r="E88" i="2"/>
  <c r="D88" i="2" s="1"/>
  <c r="E87" i="2"/>
  <c r="D87" i="2" s="1"/>
  <c r="E86" i="2"/>
  <c r="D86" i="2" s="1"/>
  <c r="E85" i="2"/>
  <c r="D85" i="2"/>
  <c r="E84" i="2"/>
  <c r="D84" i="2" s="1"/>
  <c r="E83" i="2"/>
  <c r="D83" i="2" s="1"/>
  <c r="E82" i="2"/>
  <c r="D82" i="2" s="1"/>
  <c r="E81" i="2"/>
  <c r="D81" i="2" s="1"/>
  <c r="E80" i="2"/>
  <c r="D80" i="2" s="1"/>
  <c r="E79" i="2"/>
  <c r="D79" i="2"/>
  <c r="E78" i="2"/>
  <c r="D78" i="2" s="1"/>
  <c r="E77" i="2"/>
  <c r="D77" i="2" s="1"/>
  <c r="E76" i="2"/>
  <c r="D76" i="2" s="1"/>
  <c r="E75" i="2"/>
  <c r="D75" i="2" s="1"/>
  <c r="E74" i="2"/>
  <c r="D74" i="2" s="1"/>
  <c r="E73" i="2"/>
  <c r="D73" i="2"/>
  <c r="E72" i="2"/>
  <c r="D72" i="2" s="1"/>
  <c r="E71" i="2"/>
  <c r="D71" i="2" s="1"/>
  <c r="E70" i="2"/>
  <c r="D70" i="2" s="1"/>
  <c r="E69" i="2"/>
  <c r="D69" i="2"/>
  <c r="E68" i="2"/>
  <c r="D68" i="2" s="1"/>
  <c r="E67" i="2"/>
  <c r="D67" i="2" s="1"/>
  <c r="E66" i="2"/>
  <c r="D66" i="2" s="1"/>
  <c r="E65" i="2"/>
  <c r="D65" i="2" s="1"/>
  <c r="E64" i="2"/>
  <c r="D64" i="2" s="1"/>
  <c r="E63" i="2"/>
  <c r="D63" i="2"/>
  <c r="E62" i="2"/>
  <c r="D62" i="2" s="1"/>
  <c r="E61" i="2"/>
  <c r="D61" i="2" s="1"/>
  <c r="E60" i="2"/>
  <c r="D60" i="2" s="1"/>
  <c r="E59" i="2"/>
  <c r="D59" i="2" s="1"/>
  <c r="E58" i="2"/>
  <c r="D58" i="2" s="1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6" i="2"/>
  <c r="D56" i="2" s="1"/>
  <c r="E55" i="2"/>
  <c r="D55" i="2" s="1"/>
  <c r="E54" i="2"/>
  <c r="D54" i="2"/>
  <c r="E53" i="2"/>
  <c r="D53" i="2" s="1"/>
  <c r="E52" i="2"/>
  <c r="D52" i="2" s="1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0" i="2"/>
  <c r="D50" i="2" s="1"/>
  <c r="E49" i="2"/>
  <c r="D49" i="2" s="1"/>
  <c r="E48" i="2"/>
  <c r="D48" i="2"/>
  <c r="E47" i="2"/>
  <c r="D47" i="2" s="1"/>
  <c r="E46" i="2"/>
  <c r="D46" i="2" s="1"/>
  <c r="E45" i="2"/>
  <c r="D45" i="2" s="1"/>
  <c r="E44" i="2"/>
  <c r="D44" i="2"/>
  <c r="E43" i="2"/>
  <c r="D43" i="2" s="1"/>
  <c r="E42" i="2"/>
  <c r="D42" i="2" s="1"/>
  <c r="E41" i="2"/>
  <c r="D41" i="2" s="1"/>
  <c r="E40" i="2"/>
  <c r="D40" i="2" s="1"/>
  <c r="E39" i="2"/>
  <c r="D39" i="2" s="1"/>
  <c r="E38" i="2"/>
  <c r="D38" i="2"/>
  <c r="E37" i="2"/>
  <c r="D37" i="2" s="1"/>
  <c r="E36" i="2"/>
  <c r="D36" i="2" s="1"/>
  <c r="E35" i="2"/>
  <c r="D35" i="2" s="1"/>
  <c r="E34" i="2"/>
  <c r="D34" i="2" s="1"/>
  <c r="E33" i="2"/>
  <c r="D33" i="2" s="1"/>
  <c r="E32" i="2"/>
  <c r="D32" i="2"/>
  <c r="E31" i="2"/>
  <c r="D31" i="2" s="1"/>
  <c r="E30" i="2"/>
  <c r="D30" i="2" s="1"/>
  <c r="E29" i="2"/>
  <c r="D29" i="2" s="1"/>
  <c r="E28" i="2"/>
  <c r="D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6" i="2"/>
  <c r="D26" i="2" s="1"/>
  <c r="D25" i="2" s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4" i="2"/>
  <c r="D24" i="2" s="1"/>
  <c r="E23" i="2"/>
  <c r="D23" i="2" s="1"/>
  <c r="E22" i="2"/>
  <c r="D22" i="2" s="1"/>
  <c r="E21" i="2"/>
  <c r="D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19" i="2"/>
  <c r="D19" i="2" s="1"/>
  <c r="E18" i="2"/>
  <c r="D18" i="2" s="1"/>
  <c r="E17" i="2"/>
  <c r="D17" i="2"/>
  <c r="E16" i="2"/>
  <c r="D16" i="2" s="1"/>
  <c r="E15" i="2"/>
  <c r="D15" i="2" s="1"/>
  <c r="E14" i="2"/>
  <c r="D14" i="2" s="1"/>
  <c r="E13" i="2"/>
  <c r="D13" i="2"/>
  <c r="E12" i="2"/>
  <c r="D12" i="2" s="1"/>
  <c r="T11" i="2"/>
  <c r="S11" i="2"/>
  <c r="R11" i="2"/>
  <c r="R10" i="2" s="1"/>
  <c r="Q11" i="2"/>
  <c r="P11" i="2"/>
  <c r="O11" i="2"/>
  <c r="N11" i="2"/>
  <c r="N10" i="2" s="1"/>
  <c r="M11" i="2"/>
  <c r="L11" i="2"/>
  <c r="K11" i="2"/>
  <c r="J11" i="2"/>
  <c r="J10" i="2" s="1"/>
  <c r="I11" i="2"/>
  <c r="H11" i="2"/>
  <c r="G11" i="2"/>
  <c r="F11" i="2"/>
  <c r="F10" i="2" s="1"/>
  <c r="E163" i="2" l="1"/>
  <c r="E25" i="2"/>
  <c r="D288" i="2"/>
  <c r="D11" i="2"/>
  <c r="H10" i="2"/>
  <c r="L10" i="2"/>
  <c r="P10" i="2"/>
  <c r="T10" i="2"/>
  <c r="E51" i="2"/>
  <c r="D51" i="2"/>
  <c r="E140" i="2"/>
  <c r="D140" i="2"/>
  <c r="D270" i="2"/>
  <c r="D295" i="2"/>
  <c r="D57" i="2"/>
  <c r="D275" i="2"/>
  <c r="D286" i="2"/>
  <c r="E295" i="2"/>
  <c r="D303" i="2"/>
  <c r="D345" i="2"/>
  <c r="E355" i="2"/>
  <c r="D355" i="2"/>
  <c r="D359" i="2"/>
  <c r="D374" i="2"/>
  <c r="E11" i="2"/>
  <c r="I10" i="2"/>
  <c r="M10" i="2"/>
  <c r="Q10" i="2"/>
  <c r="G10" i="2"/>
  <c r="K10" i="2"/>
  <c r="O10" i="2"/>
  <c r="S10" i="2"/>
  <c r="E283" i="2"/>
  <c r="D290" i="2"/>
  <c r="D364" i="2"/>
  <c r="E374" i="2"/>
  <c r="D314" i="2"/>
  <c r="D20" i="2"/>
  <c r="D27" i="2"/>
  <c r="E20" i="2"/>
  <c r="E27" i="2"/>
  <c r="E275" i="2"/>
  <c r="E303" i="2"/>
  <c r="E314" i="2"/>
  <c r="D324" i="2"/>
  <c r="D323" i="2" s="1"/>
  <c r="E323" i="2"/>
  <c r="E345" i="2"/>
  <c r="D371" i="2"/>
  <c r="D370" i="2" s="1"/>
  <c r="E370" i="2"/>
  <c r="D173" i="2"/>
  <c r="D172" i="2" s="1"/>
  <c r="E172" i="2"/>
  <c r="E270" i="2"/>
  <c r="E364" i="2"/>
  <c r="E57" i="2"/>
  <c r="D156" i="2"/>
  <c r="D155" i="2" s="1"/>
  <c r="E155" i="2"/>
  <c r="E290" i="2"/>
  <c r="E368" i="2"/>
  <c r="E10" i="2" l="1"/>
  <c r="D10" i="2"/>
  <c r="J353" i="1"/>
  <c r="I353" i="1" s="1"/>
  <c r="J352" i="1"/>
  <c r="I352" i="1" s="1"/>
  <c r="J351" i="1"/>
  <c r="I351" i="1" s="1"/>
  <c r="J350" i="1"/>
  <c r="I350" i="1" s="1"/>
  <c r="J349" i="1"/>
  <c r="I349" i="1" s="1"/>
  <c r="J348" i="1"/>
  <c r="I348" i="1" s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6" i="1"/>
  <c r="I346" i="1"/>
  <c r="J345" i="1"/>
  <c r="I345" i="1" s="1"/>
  <c r="J344" i="1"/>
  <c r="I344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2" i="1"/>
  <c r="I342" i="1" s="1"/>
  <c r="J341" i="1"/>
  <c r="I341" i="1" s="1"/>
  <c r="I339" i="1" s="1"/>
  <c r="J340" i="1"/>
  <c r="I340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8" i="1"/>
  <c r="I338" i="1" s="1"/>
  <c r="J337" i="1"/>
  <c r="I337" i="1" s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5" i="1"/>
  <c r="I335" i="1" s="1"/>
  <c r="J334" i="1"/>
  <c r="I334" i="1" s="1"/>
  <c r="J333" i="1"/>
  <c r="I333" i="1" s="1"/>
  <c r="J332" i="1"/>
  <c r="I332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0" i="1"/>
  <c r="I330" i="1" s="1"/>
  <c r="J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7" i="1"/>
  <c r="I327" i="1" s="1"/>
  <c r="J326" i="1"/>
  <c r="I326" i="1" s="1"/>
  <c r="J325" i="1"/>
  <c r="I325" i="1" s="1"/>
  <c r="J324" i="1"/>
  <c r="I324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2" i="1"/>
  <c r="I322" i="1" s="1"/>
  <c r="J321" i="1"/>
  <c r="I321" i="1"/>
  <c r="J320" i="1"/>
  <c r="I320" i="1" s="1"/>
  <c r="J319" i="1"/>
  <c r="I319" i="1" s="1"/>
  <c r="J318" i="1"/>
  <c r="I318" i="1" s="1"/>
  <c r="J317" i="1"/>
  <c r="I317" i="1" s="1"/>
  <c r="J316" i="1"/>
  <c r="I316" i="1" s="1"/>
  <c r="J315" i="1"/>
  <c r="I315" i="1"/>
  <c r="J314" i="1"/>
  <c r="I314" i="1" s="1"/>
  <c r="J313" i="1"/>
  <c r="I313" i="1" s="1"/>
  <c r="J312" i="1"/>
  <c r="I312" i="1" s="1"/>
  <c r="J311" i="1"/>
  <c r="I311" i="1" s="1"/>
  <c r="J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8" i="1"/>
  <c r="I308" i="1" s="1"/>
  <c r="J307" i="1"/>
  <c r="I307" i="1" s="1"/>
  <c r="J306" i="1"/>
  <c r="I306" i="1" s="1"/>
  <c r="I304" i="1" s="1"/>
  <c r="J305" i="1"/>
  <c r="I305" i="1" s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3" i="1"/>
  <c r="I303" i="1" s="1"/>
  <c r="J302" i="1"/>
  <c r="I302" i="1" s="1"/>
  <c r="J301" i="1"/>
  <c r="I301" i="1" s="1"/>
  <c r="J300" i="1"/>
  <c r="I300" i="1"/>
  <c r="J299" i="1"/>
  <c r="I299" i="1" s="1"/>
  <c r="J298" i="1"/>
  <c r="I298" i="1" s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6" i="1"/>
  <c r="I296" i="1" s="1"/>
  <c r="J295" i="1"/>
  <c r="I295" i="1" s="1"/>
  <c r="J294" i="1"/>
  <c r="I294" i="1" s="1"/>
  <c r="J293" i="1"/>
  <c r="I293" i="1" s="1"/>
  <c r="J292" i="1"/>
  <c r="I292" i="1" s="1"/>
  <c r="J291" i="1"/>
  <c r="I291" i="1" s="1"/>
  <c r="J290" i="1"/>
  <c r="I290" i="1" s="1"/>
  <c r="J289" i="1"/>
  <c r="I289" i="1"/>
  <c r="J288" i="1"/>
  <c r="I288" i="1" s="1"/>
  <c r="J287" i="1"/>
  <c r="I287" i="1" s="1"/>
  <c r="J286" i="1"/>
  <c r="I286" i="1" s="1"/>
  <c r="J285" i="1"/>
  <c r="I285" i="1" s="1"/>
  <c r="J284" i="1"/>
  <c r="I284" i="1" s="1"/>
  <c r="J283" i="1"/>
  <c r="I283" i="1" s="1"/>
  <c r="J282" i="1"/>
  <c r="I282" i="1" s="1"/>
  <c r="J281" i="1"/>
  <c r="I281" i="1" s="1"/>
  <c r="J280" i="1"/>
  <c r="I280" i="1" s="1"/>
  <c r="J279" i="1"/>
  <c r="I279" i="1" s="1"/>
  <c r="J278" i="1"/>
  <c r="I278" i="1" s="1"/>
  <c r="J277" i="1"/>
  <c r="I277" i="1" s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5" i="1"/>
  <c r="I275" i="1"/>
  <c r="J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2" i="1"/>
  <c r="I272" i="1" s="1"/>
  <c r="J271" i="1"/>
  <c r="I271" i="1" s="1"/>
  <c r="J270" i="1"/>
  <c r="I270" i="1"/>
  <c r="J269" i="1"/>
  <c r="I269" i="1" s="1"/>
  <c r="J268" i="1"/>
  <c r="I268" i="1" s="1"/>
  <c r="J267" i="1"/>
  <c r="I267" i="1" s="1"/>
  <c r="J266" i="1"/>
  <c r="I266" i="1" s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4" i="1"/>
  <c r="I264" i="1" s="1"/>
  <c r="J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1" i="1"/>
  <c r="I261" i="1" s="1"/>
  <c r="J260" i="1"/>
  <c r="I260" i="1" s="1"/>
  <c r="J259" i="1"/>
  <c r="I259" i="1" s="1"/>
  <c r="J258" i="1"/>
  <c r="I258" i="1" s="1"/>
  <c r="J257" i="1"/>
  <c r="I257" i="1" s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5" i="1"/>
  <c r="I255" i="1"/>
  <c r="J254" i="1"/>
  <c r="I254" i="1" s="1"/>
  <c r="J253" i="1"/>
  <c r="I253" i="1" s="1"/>
  <c r="J252" i="1"/>
  <c r="I252" i="1" s="1"/>
  <c r="J251" i="1"/>
  <c r="I251" i="1"/>
  <c r="J250" i="1"/>
  <c r="I250" i="1" s="1"/>
  <c r="J249" i="1"/>
  <c r="I249" i="1" s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40" i="1"/>
  <c r="I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J238" i="1"/>
  <c r="I238" i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/>
  <c r="J225" i="1"/>
  <c r="I225" i="1" s="1"/>
  <c r="J224" i="1"/>
  <c r="I224" i="1" s="1"/>
  <c r="J223" i="1"/>
  <c r="I223" i="1" s="1"/>
  <c r="J222" i="1"/>
  <c r="I222" i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/>
  <c r="J209" i="1"/>
  <c r="I209" i="1" s="1"/>
  <c r="J208" i="1"/>
  <c r="I208" i="1" s="1"/>
  <c r="J207" i="1"/>
  <c r="I207" i="1" s="1"/>
  <c r="J206" i="1"/>
  <c r="I206" i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/>
  <c r="J193" i="1"/>
  <c r="I193" i="1" s="1"/>
  <c r="J192" i="1"/>
  <c r="I192" i="1" s="1"/>
  <c r="J191" i="1"/>
  <c r="I191" i="1" s="1"/>
  <c r="J190" i="1"/>
  <c r="I190" i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/>
  <c r="J177" i="1"/>
  <c r="I177" i="1" s="1"/>
  <c r="J176" i="1"/>
  <c r="I176" i="1" s="1"/>
  <c r="J175" i="1"/>
  <c r="I175" i="1" s="1"/>
  <c r="J174" i="1"/>
  <c r="I174" i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/>
  <c r="J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5" i="1"/>
  <c r="I165" i="1" s="1"/>
  <c r="J164" i="1"/>
  <c r="I164" i="1" s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2" i="1"/>
  <c r="I162" i="1" s="1"/>
  <c r="J161" i="1"/>
  <c r="I161" i="1"/>
  <c r="J160" i="1"/>
  <c r="I160" i="1" s="1"/>
  <c r="J159" i="1"/>
  <c r="I159" i="1" s="1"/>
  <c r="J158" i="1"/>
  <c r="I158" i="1" s="1"/>
  <c r="J157" i="1"/>
  <c r="I157" i="1" s="1"/>
  <c r="J156" i="1"/>
  <c r="I156" i="1" s="1"/>
  <c r="J155" i="1"/>
  <c r="I155" i="1"/>
  <c r="J154" i="1"/>
  <c r="I154" i="1" s="1"/>
  <c r="J153" i="1"/>
  <c r="I153" i="1" s="1"/>
  <c r="J152" i="1"/>
  <c r="I152" i="1" s="1"/>
  <c r="J151" i="1"/>
  <c r="I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I149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I148" i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3" i="1"/>
  <c r="I133" i="1"/>
  <c r="J132" i="1"/>
  <c r="I132" i="1" s="1"/>
  <c r="J131" i="1"/>
  <c r="I131" i="1" s="1"/>
  <c r="J130" i="1"/>
  <c r="I130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/>
  <c r="J100" i="1"/>
  <c r="I100" i="1" s="1"/>
  <c r="J99" i="1"/>
  <c r="I99" i="1" s="1"/>
  <c r="J98" i="1"/>
  <c r="I98" i="1" s="1"/>
  <c r="J97" i="1"/>
  <c r="I97" i="1" s="1"/>
  <c r="J96" i="1"/>
  <c r="I96" i="1" s="1"/>
  <c r="J95" i="1"/>
  <c r="I95" i="1" s="1"/>
  <c r="J94" i="1"/>
  <c r="I94" i="1" s="1"/>
  <c r="J93" i="1"/>
  <c r="I93" i="1" s="1"/>
  <c r="J92" i="1"/>
  <c r="I92" i="1" s="1"/>
  <c r="J91" i="1"/>
  <c r="I91" i="1"/>
  <c r="J90" i="1"/>
  <c r="I90" i="1" s="1"/>
  <c r="J89" i="1"/>
  <c r="I89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I71" i="1" s="1"/>
  <c r="J70" i="1"/>
  <c r="I70" i="1" s="1"/>
  <c r="J69" i="1"/>
  <c r="I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7" i="1"/>
  <c r="I67" i="1" s="1"/>
  <c r="J66" i="1"/>
  <c r="I66" i="1" s="1"/>
  <c r="J65" i="1"/>
  <c r="I65" i="1" s="1"/>
  <c r="J64" i="1"/>
  <c r="I64" i="1" s="1"/>
  <c r="J63" i="1"/>
  <c r="I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1" i="1"/>
  <c r="I61" i="1" s="1"/>
  <c r="J60" i="1"/>
  <c r="I60" i="1" s="1"/>
  <c r="J59" i="1"/>
  <c r="I59" i="1" s="1"/>
  <c r="J58" i="1"/>
  <c r="I58" i="1" s="1"/>
  <c r="J57" i="1"/>
  <c r="I57" i="1" s="1"/>
  <c r="J56" i="1"/>
  <c r="I56" i="1" s="1"/>
  <c r="J55" i="1"/>
  <c r="I55" i="1" s="1"/>
  <c r="J54" i="1"/>
  <c r="I54" i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/>
  <c r="J36" i="1"/>
  <c r="I36" i="1" s="1"/>
  <c r="J35" i="1"/>
  <c r="I35" i="1" s="1"/>
  <c r="J34" i="1"/>
  <c r="I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2" i="1"/>
  <c r="I32" i="1" s="1"/>
  <c r="J31" i="1"/>
  <c r="I31" i="1" s="1"/>
  <c r="Y30" i="1"/>
  <c r="X30" i="1"/>
  <c r="W30" i="1"/>
  <c r="V30" i="1"/>
  <c r="U30" i="1"/>
  <c r="U10" i="1" s="1"/>
  <c r="T30" i="1"/>
  <c r="S30" i="1"/>
  <c r="R30" i="1"/>
  <c r="Q30" i="1"/>
  <c r="P30" i="1"/>
  <c r="O30" i="1"/>
  <c r="N30" i="1"/>
  <c r="M30" i="1"/>
  <c r="L30" i="1"/>
  <c r="K30" i="1"/>
  <c r="J29" i="1"/>
  <c r="I29" i="1" s="1"/>
  <c r="J28" i="1"/>
  <c r="I28" i="1" s="1"/>
  <c r="J27" i="1"/>
  <c r="I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5" i="1"/>
  <c r="I25" i="1" s="1"/>
  <c r="J24" i="1"/>
  <c r="I24" i="1" s="1"/>
  <c r="J23" i="1"/>
  <c r="I23" i="1" s="1"/>
  <c r="J22" i="1"/>
  <c r="I22" i="1" s="1"/>
  <c r="J21" i="1"/>
  <c r="I21" i="1"/>
  <c r="J20" i="1"/>
  <c r="I20" i="1" s="1"/>
  <c r="J19" i="1"/>
  <c r="I19" i="1" s="1"/>
  <c r="J18" i="1"/>
  <c r="I18" i="1" s="1"/>
  <c r="J17" i="1"/>
  <c r="I17" i="1"/>
  <c r="J16" i="1"/>
  <c r="I16" i="1" s="1"/>
  <c r="J15" i="1"/>
  <c r="I15" i="1" s="1"/>
  <c r="J14" i="1"/>
  <c r="I14" i="1" s="1"/>
  <c r="J13" i="1"/>
  <c r="I13" i="1" s="1"/>
  <c r="J12" i="1"/>
  <c r="I12" i="1" s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M10" i="1"/>
  <c r="I248" i="1" l="1"/>
  <c r="K10" i="1"/>
  <c r="O10" i="1"/>
  <c r="S10" i="1"/>
  <c r="W10" i="1"/>
  <c r="I163" i="1"/>
  <c r="I297" i="1"/>
  <c r="Y10" i="1"/>
  <c r="Q10" i="1"/>
  <c r="I141" i="1"/>
  <c r="I33" i="1"/>
  <c r="L10" i="1"/>
  <c r="P10" i="1"/>
  <c r="T10" i="1"/>
  <c r="X10" i="1"/>
  <c r="J68" i="1"/>
  <c r="N10" i="1"/>
  <c r="R10" i="1"/>
  <c r="V10" i="1"/>
  <c r="I265" i="1"/>
  <c r="I347" i="1"/>
  <c r="I30" i="1"/>
  <c r="J150" i="1"/>
  <c r="I150" i="1"/>
  <c r="J256" i="1"/>
  <c r="I26" i="1"/>
  <c r="I62" i="1"/>
  <c r="J248" i="1"/>
  <c r="I336" i="1"/>
  <c r="I343" i="1"/>
  <c r="I323" i="1"/>
  <c r="I331" i="1"/>
  <c r="I68" i="1"/>
  <c r="I11" i="1"/>
  <c r="I276" i="1"/>
  <c r="I167" i="1"/>
  <c r="I166" i="1" s="1"/>
  <c r="J166" i="1"/>
  <c r="I239" i="1"/>
  <c r="I274" i="1"/>
  <c r="I273" i="1" s="1"/>
  <c r="J273" i="1"/>
  <c r="I310" i="1"/>
  <c r="I309" i="1" s="1"/>
  <c r="J309" i="1"/>
  <c r="I329" i="1"/>
  <c r="I328" i="1" s="1"/>
  <c r="J328" i="1"/>
  <c r="J62" i="1"/>
  <c r="J11" i="1"/>
  <c r="J30" i="1"/>
  <c r="J265" i="1"/>
  <c r="J297" i="1"/>
  <c r="J336" i="1"/>
  <c r="J343" i="1"/>
  <c r="I256" i="1"/>
  <c r="J26" i="1"/>
  <c r="J33" i="1"/>
  <c r="I263" i="1"/>
  <c r="I262" i="1" s="1"/>
  <c r="J262" i="1"/>
  <c r="J276" i="1"/>
  <c r="J331" i="1"/>
  <c r="J347" i="1"/>
  <c r="J148" i="1"/>
  <c r="J163" i="1"/>
  <c r="J304" i="1"/>
  <c r="J323" i="1"/>
  <c r="J339" i="1"/>
  <c r="I10" i="1" l="1"/>
  <c r="J10" i="1"/>
</calcChain>
</file>

<file path=xl/sharedStrings.xml><?xml version="1.0" encoding="utf-8"?>
<sst xmlns="http://schemas.openxmlformats.org/spreadsheetml/2006/main" count="3092" uniqueCount="2670">
  <si>
    <t>Приложение 2.</t>
  </si>
  <si>
    <t>Реестр многоквартирных домов, расположенных на территории  Удмуртской Республики, которые формируют фонд капитального ремонта на счете регионального оператора и подлежат капитальному</t>
  </si>
  <si>
    <t>ремонту в 2019 году, по видам работ по капитальному ремонту</t>
  </si>
  <si>
    <t>№ п/п</t>
  </si>
  <si>
    <t xml:space="preserve">Адрес многоквартирного дома </t>
  </si>
  <si>
    <t>Стоимость капитального ремонта ВСЕГО:</t>
  </si>
  <si>
    <t>Виды ремонта</t>
  </si>
  <si>
    <t>Ремонт внутридомовых инженерных систем всего:</t>
  </si>
  <si>
    <t>в том числе:</t>
  </si>
  <si>
    <t>ремонт крыши</t>
  </si>
  <si>
    <t>ремонт или замена лифтового оборудования</t>
  </si>
  <si>
    <t>ремонт подвальных помещений</t>
  </si>
  <si>
    <t>ремонт фасада (цоколь)</t>
  </si>
  <si>
    <t>ремонт фундамента (отмостка)</t>
  </si>
  <si>
    <t>ремонт внутридомовой инженерной системы электроснабжения</t>
  </si>
  <si>
    <t xml:space="preserve">ремонт внутридомовой инженерной системы водоснабжения 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</si>
  <si>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</si>
  <si>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</si>
  <si>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</si>
  <si>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руб.</t>
  </si>
  <si>
    <t>кв.м.</t>
  </si>
  <si>
    <t>ед.</t>
  </si>
  <si>
    <t>Всего по Удмуртской Республике</t>
  </si>
  <si>
    <t>МО "Алнашский район"</t>
  </si>
  <si>
    <t>с. Алнаши, ул. Восточная, д. 14</t>
  </si>
  <si>
    <t>с. Алнаши, ул. Заводская, д. 2</t>
  </si>
  <si>
    <t>с. Алнаши, ул. Заводская, д. 4</t>
  </si>
  <si>
    <t>с. Алнаши, ул. Заводская, д. 6</t>
  </si>
  <si>
    <t>с. Алнаши, ул. Первомайская, д. 2</t>
  </si>
  <si>
    <t>с. Алнаши, ул. Первомайская, д. 2А</t>
  </si>
  <si>
    <t>с. Алнаши, ул. Первомайская, д. 4А</t>
  </si>
  <si>
    <t>с. Алнаши, ул. Пушкинская, д. 1</t>
  </si>
  <si>
    <t>с. Алнаши, ул. Пушкинская, д. 17</t>
  </si>
  <si>
    <t>с. Алнаши, ул. Пушкинская, д. 19</t>
  </si>
  <si>
    <t>с. Алнаши, ул. Пушкинская, д. 3</t>
  </si>
  <si>
    <t>с. Асановский совхоз-техникум, ул. Аллейная, д. 34</t>
  </si>
  <si>
    <t>с. Варзи-Ятчи, ул. Дружбы, д. 3</t>
  </si>
  <si>
    <t>с. Варзи-Ятчи, ул. Мира, д. 15</t>
  </si>
  <si>
    <t>МО "Балезинский район"</t>
  </si>
  <si>
    <t>п. Балезино, ул. Железнодорожная, д. 13</t>
  </si>
  <si>
    <t>п. Балезино, ул. Калинина, д. 48</t>
  </si>
  <si>
    <t>п. Балезино, ул. Л.Толстого, д. 24</t>
  </si>
  <si>
    <t>МО "Вавожский район"</t>
  </si>
  <si>
    <t>с. Вавож, пер. Коммунальный, д. 8</t>
  </si>
  <si>
    <t>с. Вавож, ул. Победы, д. 43</t>
  </si>
  <si>
    <t>МО "Город Воткинск"</t>
  </si>
  <si>
    <t>г. Воткинск, проезд. Машиностроителей, д. 1</t>
  </si>
  <si>
    <t>г. Воткинск, ул. 1 Мая, д. 129</t>
  </si>
  <si>
    <t>г. Воткинск, ул. 1 Мая, д. 153</t>
  </si>
  <si>
    <t>г. Воткинск, ул. Гилева, д. 14</t>
  </si>
  <si>
    <t>г. Воткинск, ул. Гилева, д. 8</t>
  </si>
  <si>
    <t>г. Воткинск, ул. Глинки, д. 2Б</t>
  </si>
  <si>
    <t>г. Воткинск, ул. К.Либкнехта, д. 33</t>
  </si>
  <si>
    <t>г. Воткинск, ул. Кооперативная, д. 16</t>
  </si>
  <si>
    <t>г. Воткинск, ул. Кооперативная, д. 20</t>
  </si>
  <si>
    <t>г. Воткинск, ул. Кунгурцева, д. 15</t>
  </si>
  <si>
    <t>г. Воткинск, ул. Ленина, д. 31</t>
  </si>
  <si>
    <t>г. Воткинск, ул. Мира, д. 11</t>
  </si>
  <si>
    <t>г. Воткинск, ул. Мира, д. 7</t>
  </si>
  <si>
    <t>г. Воткинск, ул. Мира, д. 9</t>
  </si>
  <si>
    <t>г. Воткинск, ул. Мичурина, д. 5</t>
  </si>
  <si>
    <t>г. Воткинск, ул. Орджоникидзе, д. 31</t>
  </si>
  <si>
    <t>г. Воткинск, ул. Пугачева, д. 27</t>
  </si>
  <si>
    <t>г. Воткинск, ул. Серова, д. 10</t>
  </si>
  <si>
    <t>г. Воткинск, ул. Серова, д. 13</t>
  </si>
  <si>
    <t>г. Воткинск, ул. Серова, д. 17</t>
  </si>
  <si>
    <t>г. Воткинск, ул. Серова, д. 21</t>
  </si>
  <si>
    <t>г. Воткинск, ул. Тихая, д. 14</t>
  </si>
  <si>
    <t>г. Воткинск, ул. Тихая, д. 18</t>
  </si>
  <si>
    <t>г. Воткинск, ул. Тихая, д. 59</t>
  </si>
  <si>
    <t>г. Воткинск, ул. Чапаева, д. 68</t>
  </si>
  <si>
    <t>г. Воткинск, ул. Чапаева, д. 72</t>
  </si>
  <si>
    <t>г. Воткинск, ул. Энтузиастов, д. 18</t>
  </si>
  <si>
    <t>г. Воткинск, ул. Юбилейная, д. 2</t>
  </si>
  <si>
    <t>МО "Воткинский район"</t>
  </si>
  <si>
    <t>д. Кварса, ул. Железнодорожная, д. 3</t>
  </si>
  <si>
    <t>п. Новый, ул. Построечная, д. 11</t>
  </si>
  <si>
    <t>с. Июльское, п. Спутник, д. 3</t>
  </si>
  <si>
    <t>с. Июльское, п. Спутник, д. 5</t>
  </si>
  <si>
    <t>с. Июльское, ул. Центральная усадьба, д. 5</t>
  </si>
  <si>
    <t>МО "Город Глазов"</t>
  </si>
  <si>
    <t>г. Глазов, ул. Белинского, д. 3</t>
  </si>
  <si>
    <t>г. Глазов, ул. Глазовская, д. 36</t>
  </si>
  <si>
    <t>г. Глазов, ул. Глинки, д. 11</t>
  </si>
  <si>
    <t>г. Глазов, ул. Глинки, д. 15</t>
  </si>
  <si>
    <t>г. Глазов, ул. Дзержинского, д. 2А</t>
  </si>
  <si>
    <t>г. Глазов, ул. Дзержинского, д. 5</t>
  </si>
  <si>
    <t>г. Глазов, ул. Дзержинского, д. 6</t>
  </si>
  <si>
    <t>г. Глазов, ул. Драгунова, д. 20А</t>
  </si>
  <si>
    <t>г. Глазов, ул. Драгунова, д. 2И</t>
  </si>
  <si>
    <t>г. Глазов, ул. Интернациональная, д. 11</t>
  </si>
  <si>
    <t>г. Глазов, ул. Калинина, д. 2</t>
  </si>
  <si>
    <t>г. Глазов, ул. Калинина, д. 5</t>
  </si>
  <si>
    <t>г. Глазов, ул. Карла Маркса, д. 7/1</t>
  </si>
  <si>
    <t>г. Глазов, ул. Кирова, д. 10Б</t>
  </si>
  <si>
    <t>г. Глазов, ул. Кирова, д. 59</t>
  </si>
  <si>
    <t>г. Глазов, ул. Кирова, д. 60</t>
  </si>
  <si>
    <t>г. Глазов, ул. Кирова, д. 63</t>
  </si>
  <si>
    <t>г. Глазов, ул. Кирова, д. 64</t>
  </si>
  <si>
    <t>г. Глазов, ул. Кирова, д. 65Б</t>
  </si>
  <si>
    <t>г. Глазов, ул. Кирова, д. 66</t>
  </si>
  <si>
    <t>г. Глазов, ул. Кирова, д. 68</t>
  </si>
  <si>
    <t>г. Глазов, ул. Кирова, д. 73</t>
  </si>
  <si>
    <t>г. Глазов, ул. Комсомольская, д. 28/38</t>
  </si>
  <si>
    <t>г. Глазов, ул. Комсомольская, д. 3</t>
  </si>
  <si>
    <t>г. Глазов, ул. Комсомольская, д. 30</t>
  </si>
  <si>
    <t>г. Глазов, ул. Комсомольская, д. 7</t>
  </si>
  <si>
    <t>г. Глазов, ул. Комсомольская, д. 8</t>
  </si>
  <si>
    <t>г. Глазов, ул. Короленко, д. 14</t>
  </si>
  <si>
    <t>г. Глазов, ул. Короленко, д. 16</t>
  </si>
  <si>
    <t>г. Глазов, ул. Короленко, д. 20</t>
  </si>
  <si>
    <t>г. Глазов, ул. Ленина, д. 11В</t>
  </si>
  <si>
    <t>г. Глазов, ул. Ленина, д. 7А</t>
  </si>
  <si>
    <t>г. Глазов, ул. Мира, д. 19</t>
  </si>
  <si>
    <t>г. Глазов, ул. Мира, д. 23/23</t>
  </si>
  <si>
    <t>г. Глазов, ул. Мира, д. 26</t>
  </si>
  <si>
    <t>г. Глазов, ул. Мира, д. 28</t>
  </si>
  <si>
    <t>г. Глазов, ул. Мира, д. 3</t>
  </si>
  <si>
    <t>г. Глазов, ул. Молодежная, д. 3</t>
  </si>
  <si>
    <t>г. Глазов, ул. Молодежная, д. 7</t>
  </si>
  <si>
    <t>г. Глазов, ул. Молодежная, д. 8</t>
  </si>
  <si>
    <t>г. Глазов, ул. Молодой гвардии, д. 5</t>
  </si>
  <si>
    <t>г. Глазов, ул. Наговицына, д. 18/48</t>
  </si>
  <si>
    <t>г. Глазов, ул. Парковая, д. 6</t>
  </si>
  <si>
    <t>г. Глазов, ул. Парковая, д. 8</t>
  </si>
  <si>
    <t>г. Глазов, ул. Пряженникова, д. 45</t>
  </si>
  <si>
    <t>г. Глазов, ул. Пряженникова, д. 49/21</t>
  </si>
  <si>
    <t>г. Глазов, ул. Пряженникова, д. 59</t>
  </si>
  <si>
    <t>г. Глазов, ул. Революции, д. 4</t>
  </si>
  <si>
    <t>г. Глазов, ул. Республиканская, д. 45</t>
  </si>
  <si>
    <t>г. Глазов, ул. Республиканская, д. 50/15</t>
  </si>
  <si>
    <t>г. Глазов, ул. Советская, д. 14</t>
  </si>
  <si>
    <t>г. Глазов, ул. Советская, д. 31/45</t>
  </si>
  <si>
    <t>г. Глазов, ул. Советская, д. 5</t>
  </si>
  <si>
    <t>г. Глазов, ул. Спортивная, д. 9</t>
  </si>
  <si>
    <t>г. Глазов, ул. Сулимова, д. 74</t>
  </si>
  <si>
    <t>г. Глазов, ул. Сулимова, д. 76</t>
  </si>
  <si>
    <t>г. Глазов, ул. Тани Барамзиной, д. 35</t>
  </si>
  <si>
    <t>г. Глазов, ул. Тани Барамзиной, д. 49</t>
  </si>
  <si>
    <t>г. Глазов, ул. Тани Барамзиной, д. 5</t>
  </si>
  <si>
    <t>г. Глазов, ул. Циолковского, д. 1в</t>
  </si>
  <si>
    <t>г. Глазов, ул. Чепецкая, д. 1</t>
  </si>
  <si>
    <t>г. Глазов, ул. Чепецкая, д. 3А</t>
  </si>
  <si>
    <t>г. Глазов, ул. Чепецкая, д. 5</t>
  </si>
  <si>
    <t>г. Глазов, ул. Чепецкая, д. 5А</t>
  </si>
  <si>
    <t>г. Глазов, ул. Чепецкая, д. 7</t>
  </si>
  <si>
    <t>г. Глазов, ул. Чепецкая, д. 7А</t>
  </si>
  <si>
    <t>г. Глазов, ул. Школьная, д. 11/1</t>
  </si>
  <si>
    <t>г. Глазов, ул. Школьная, д. 18/29</t>
  </si>
  <si>
    <t>г. Глазов, ул. Школьная, д. 8/8</t>
  </si>
  <si>
    <t>г. Глазов, ул. Щорса, д. 1</t>
  </si>
  <si>
    <t>г. Глазов, ул. Энгельса, д. 25</t>
  </si>
  <si>
    <t>г. Глазов, ул. Энгельса, д. 25В</t>
  </si>
  <si>
    <t>МО "Глазовский район"</t>
  </si>
  <si>
    <t>д. Курегово, пер. Школьный, д. 3</t>
  </si>
  <si>
    <t>нп. Дома 1143 км, ул. Энергетиков, д. 2</t>
  </si>
  <si>
    <t>с. Дзякино, ул. Кирова, д. 11</t>
  </si>
  <si>
    <t>с. Дзякино, ул. Торфяная, д. 2</t>
  </si>
  <si>
    <t>с. Октябрьский, ул. Наговицына, д. 4</t>
  </si>
  <si>
    <t>с. Октябрьский, ул. Школьная, д. 3</t>
  </si>
  <si>
    <t>МО "Дебесский район"</t>
  </si>
  <si>
    <t>с. Дебесы, ул. Труда, д. 6</t>
  </si>
  <si>
    <t>МО "Завьяловский район"</t>
  </si>
  <si>
    <t>д. Новая Казмаска, пер. Молдавский, д. 2</t>
  </si>
  <si>
    <t>д. Пирогово, ул. Северная, д. 2</t>
  </si>
  <si>
    <t>д. Позимь, д. 5</t>
  </si>
  <si>
    <t>д. Позимь, д. 14</t>
  </si>
  <si>
    <t>д. Сокол, ул. Клубная, д. 3</t>
  </si>
  <si>
    <t>с. Бабино, ул. Мира, д. 5</t>
  </si>
  <si>
    <t>с. Вараксино, д. 13</t>
  </si>
  <si>
    <t>с. Вараксино, д. 19</t>
  </si>
  <si>
    <t>с. Завьялово, ул. Калинина, д. 57</t>
  </si>
  <si>
    <t>с. Завьялово, ул. Калинина, д. 71</t>
  </si>
  <si>
    <t>с. Люкшудья, ул. Станционная, д. 3</t>
  </si>
  <si>
    <t>с. Октябрьский, д. 2</t>
  </si>
  <si>
    <t>МО "Игринский район"</t>
  </si>
  <si>
    <t>п. Игра, мкр. Западный, д. 35</t>
  </si>
  <si>
    <t>п. Игра, мкр. Западный, д. 85</t>
  </si>
  <si>
    <t>МО "Город Ижевск"</t>
  </si>
  <si>
    <t>г. Ижевск, городок. Машиностроителей, д. 41</t>
  </si>
  <si>
    <t>г. Ижевск, пер. Прасовский, д. 6</t>
  </si>
  <si>
    <t>г. Ижевск, пл. Им 50-летия Октября, д. 10</t>
  </si>
  <si>
    <t>г. Ижевск, пл. Им 50-летия Октября, д. 9</t>
  </si>
  <si>
    <t>г. Ижевск, ул. 30 лет Победы, д. 66</t>
  </si>
  <si>
    <t>г. Ижевск, ул. 30 лет Победы, д. 68</t>
  </si>
  <si>
    <t>г. Ижевск, ул. 30 лет Победы, д. 90</t>
  </si>
  <si>
    <t>г. Ижевск, ул. 50 лет Пионерии, д. 30</t>
  </si>
  <si>
    <t>г. Ижевск, ул. 50 лет Пионерии, д. 31</t>
  </si>
  <si>
    <t>г. Ижевск, ул. Воровского, д. 145</t>
  </si>
  <si>
    <t>г. Ижевск, ул. Воровского, д. 147</t>
  </si>
  <si>
    <t>г. Ижевск, ул. Воровского, д. 151</t>
  </si>
  <si>
    <t>г. Ижевск, ул. Ворошилова, д. 30</t>
  </si>
  <si>
    <t>г. Ижевск, ул. Ворошилова, д. 32</t>
  </si>
  <si>
    <t>г. Ижевск, ул. Восточная, д. 95А</t>
  </si>
  <si>
    <t>г. Ижевск, ул. Гагарина, д. 11</t>
  </si>
  <si>
    <t>г. Ижевск, ул. Игринская, д. 17</t>
  </si>
  <si>
    <t>г. Ижевск, ул. им 40-летия ВЛКСМ, д. 54</t>
  </si>
  <si>
    <t>г. Ижевск, ул. им 40-летия ВЛКСМ, д. 56</t>
  </si>
  <si>
    <t>г. Ижевск, ул. им Вадима Сивкова, д. 154</t>
  </si>
  <si>
    <t>г. Ижевск, ул. им Сабурова А.Н., д. 45А</t>
  </si>
  <si>
    <t>г. Ижевск, ул. Карла Маркса, д. 397</t>
  </si>
  <si>
    <t>г. Ижевск, ул. Кирова, д. 129</t>
  </si>
  <si>
    <t>г. Ижевск, ул. Кирова, д. 140</t>
  </si>
  <si>
    <t>г. Ижевск, ул. Кирова, д. 13</t>
  </si>
  <si>
    <t>г. Ижевск, ул. Кирова, д. 15</t>
  </si>
  <si>
    <t>г. Ижевск, ул. Кирова, д. 3</t>
  </si>
  <si>
    <t>г. Ижевск, ул. Кирова, д. 9</t>
  </si>
  <si>
    <t>г. Ижевск, ул. Клубная, д. 38</t>
  </si>
  <si>
    <t>г. Ижевск, ул. Клубная, д. 59</t>
  </si>
  <si>
    <t>г. Ижевск, ул. Коммунаров, д. 175</t>
  </si>
  <si>
    <t>г. Ижевск, ул. Коммунаров, д. 204</t>
  </si>
  <si>
    <t>г. Ижевск, ул. Короткая, д. 116А</t>
  </si>
  <si>
    <t>г. Ижевск, ул. Короткая, д. 118А</t>
  </si>
  <si>
    <t>г. Ижевск, ул. Красноармейская, д. 123</t>
  </si>
  <si>
    <t>г. Ижевск, ул. Красноармейская, д. 125</t>
  </si>
  <si>
    <t>г. Ижевск, ул. Красногеройская, д. 107</t>
  </si>
  <si>
    <t>г. Ижевск, ул. Красногеройская, д. 38А</t>
  </si>
  <si>
    <t>г. Ижевск, ул. Ленина, д. 19</t>
  </si>
  <si>
    <t>г. Ижевск, ул. Ленина, д. 40</t>
  </si>
  <si>
    <t>г. Ижевск, ул. Ленина, д. 58</t>
  </si>
  <si>
    <t>г. Ижевск, ул. Ленина, д. 64</t>
  </si>
  <si>
    <t>г. Ижевск, ул. Ленина, д. 75</t>
  </si>
  <si>
    <t>г. Ижевск, ул. Лихвинцева, д. 58А</t>
  </si>
  <si>
    <t>г. Ижевск, ул. Ломоносова, д. 19</t>
  </si>
  <si>
    <t>г. Ижевск, ул. Люллинская, д. 1</t>
  </si>
  <si>
    <t>г. Ижевск, ул. Майская, д. 16</t>
  </si>
  <si>
    <t>г. Ижевск, ул. Орджоникидзе, д. 10</t>
  </si>
  <si>
    <t>г. Ижевск, ул. Орджоникидзе, д. 12</t>
  </si>
  <si>
    <t>г. Ижевск, ул. Орджоникидзе, д. 27А</t>
  </si>
  <si>
    <t>г. Ижевск, ул. Орджоникидзе, д. 33</t>
  </si>
  <si>
    <t>г. Ижевск, ул. Орджоникидзе, д. 36</t>
  </si>
  <si>
    <t>г. Ижевск, ул. Орджоникидзе, д. 51</t>
  </si>
  <si>
    <t>г. Ижевск, ул. Пастухова, д. 41</t>
  </si>
  <si>
    <t>г. Ижевск, ул. Подлесная 9-я, д. 10</t>
  </si>
  <si>
    <t>г. Ижевск, ул. Подлесная 9-я, д. 23Б</t>
  </si>
  <si>
    <t>г. Ижевск, ул. Подлесная 9-я, д. 44</t>
  </si>
  <si>
    <t>г. Ижевск, ул. Подлесная 9-я, д. 59</t>
  </si>
  <si>
    <t>г. Ижевск, ул. Пушкинская, д. 179А</t>
  </si>
  <si>
    <t>г. Ижевск, ул. Пушкинская, д. 367</t>
  </si>
  <si>
    <t>г. Ижевск, ул. Свободы, д. 120</t>
  </si>
  <si>
    <t>г. Ижевск, ул. Труда, д. 6</t>
  </si>
  <si>
    <t>г. Ижевск, ул. Удмуртская, д. 191</t>
  </si>
  <si>
    <t>г. Ижевск, ул. Удмуртская, д. 199</t>
  </si>
  <si>
    <t>г. Ижевск, ул. Шишкина, д. 1А</t>
  </si>
  <si>
    <t>г. Ижевск, ул. Школьная, д. 17</t>
  </si>
  <si>
    <t>г. Ижевск, ул. Школьная, д. 36</t>
  </si>
  <si>
    <t>г. Ижевск, ул. Школьная, д. 53</t>
  </si>
  <si>
    <t>г. Ижевск, ул. Школьная, д. 53А</t>
  </si>
  <si>
    <t>г. Ижевск, ул. Школьная, д. 60</t>
  </si>
  <si>
    <t>г. Ижевск, ш. Воткинское, д. 114</t>
  </si>
  <si>
    <t>г. Ижевск, ш. Воткинское, д. 166Б</t>
  </si>
  <si>
    <t>МО "Камбарский район"</t>
  </si>
  <si>
    <t>г. Камбарка, ул. Интернациональная, д. 16</t>
  </si>
  <si>
    <t>г. Камбарка, ул. К.Маркса, д. 67</t>
  </si>
  <si>
    <t>г. Камбарка, ул. Советская, д. 14</t>
  </si>
  <si>
    <t>г. Камбарка, ул. Чернышевского, д. 37</t>
  </si>
  <si>
    <t>п. Борок, ул. Ленина, д. 21</t>
  </si>
  <si>
    <t>п. Борок, ул. Ленина, д. 23</t>
  </si>
  <si>
    <t>с. Кама, ул. Речников, д. 1А</t>
  </si>
  <si>
    <t>с. Камское, ул. Советская, д. 13А</t>
  </si>
  <si>
    <t>МО "Каракулинский район"</t>
  </si>
  <si>
    <t>с. Каракулино, пер. Прудовый, д. 1</t>
  </si>
  <si>
    <t>с. Каракулино, пер. Свободы, д. 18</t>
  </si>
  <si>
    <t>с. Каракулино, ул. Каманина, д. 30</t>
  </si>
  <si>
    <t>с. Каракулино, ул. Каманина, д. 34</t>
  </si>
  <si>
    <t>с. Каракулино, ул. Сивкова, д. 1</t>
  </si>
  <si>
    <t>с. Каракулино, ул. Сивкова, д. 2</t>
  </si>
  <si>
    <t>с. Каракулино, ул. Юбилейная, д. 19</t>
  </si>
  <si>
    <t>МО "Кезский район"</t>
  </si>
  <si>
    <t>п. Кез, ул. Ленина, д. 40</t>
  </si>
  <si>
    <t>п. Кез, ул. Октябрьская, д. 26</t>
  </si>
  <si>
    <t>п. Кез, ул. Пушкина, д. 10</t>
  </si>
  <si>
    <t>с. Кузьма, ул. Железнодорожная, д. 13</t>
  </si>
  <si>
    <t>с. Поломское, ул. Советская, д. 22</t>
  </si>
  <si>
    <t>МО "Кизнерский район"</t>
  </si>
  <si>
    <t>п. Кизнер, ул. Южная, д. 35</t>
  </si>
  <si>
    <t>с. Кизнер, ул. Мелиораторов, д. 13</t>
  </si>
  <si>
    <t>МО "Киясовский район"</t>
  </si>
  <si>
    <t>с. Киясово, пер. Северный, д. 7</t>
  </si>
  <si>
    <t>с. Киясово, пер. Северный, д. 9</t>
  </si>
  <si>
    <t>с. Киясово, ул. Советская, д. 34</t>
  </si>
  <si>
    <t>с. Киясово, ул. Советская, д. 40</t>
  </si>
  <si>
    <t>с. Первомайский, ул. Октябрьская, д. 4</t>
  </si>
  <si>
    <t>с. Подгорное, ул. Школьная, д. 3</t>
  </si>
  <si>
    <t>с. Подгорное, ул. Школьная, д. 5</t>
  </si>
  <si>
    <t>МО "Красногорский район"</t>
  </si>
  <si>
    <t>с. Красногорское, ул. Комсомольская, д. 28</t>
  </si>
  <si>
    <t>с. Красногорское, ул. Ленина, д. 74</t>
  </si>
  <si>
    <t>МО "Малопургинский район"</t>
  </si>
  <si>
    <t>починок. Постольский, ул. Санаторий Юськи, д. 18</t>
  </si>
  <si>
    <t>с. Малая Пурга, ул. Ворошилова, д. 8</t>
  </si>
  <si>
    <t>с. Малая Пурга, ул. Кирова, д. 5</t>
  </si>
  <si>
    <t>с. Малая Пурга, ул. Колхозная, д. 109</t>
  </si>
  <si>
    <t>с. Малая Пурга, ул. Колхозная, д. 111</t>
  </si>
  <si>
    <t>с. Малая Пурга, ул. Ленина, д. 1</t>
  </si>
  <si>
    <t>с. Малая Пурга, ул. Лесная, д. 8</t>
  </si>
  <si>
    <t>с. Малая Пурга, ул. Пионерская, д. 28</t>
  </si>
  <si>
    <t>с. Малая Пурга, ул. Пионерская, д. 32</t>
  </si>
  <si>
    <t>с. Пугачево, ул. Комарова, д. 10</t>
  </si>
  <si>
    <t>с. Пугачево, ул. Комарова, д. 12</t>
  </si>
  <si>
    <t>с. Пугачево, ул. Комарова, д. 8</t>
  </si>
  <si>
    <t>с. Уром, ул. Азина, д. 14</t>
  </si>
  <si>
    <t>с. Уром, ул. Азина, д. 8</t>
  </si>
  <si>
    <t>с. Яган-Докья, ул. Октябрьская, д. 15</t>
  </si>
  <si>
    <t>с. Яган-Докья, ул. Октябрьская, д. 16</t>
  </si>
  <si>
    <t>с. Яган-Докья, ул. Октябрьская, д. 20</t>
  </si>
  <si>
    <t>с. Яган-Докья, ул. Октябрьская, д. 22</t>
  </si>
  <si>
    <t>с. Яган-Докья, ул. Совхозная, д. 13</t>
  </si>
  <si>
    <t>с. Яган-Докья, ул. Совхозная, д. 15</t>
  </si>
  <si>
    <t>МО "Город Можга"</t>
  </si>
  <si>
    <t>г. Можга, п. Восточный, д. 11</t>
  </si>
  <si>
    <t>г. Можга, п. Восточный, д. 3</t>
  </si>
  <si>
    <t>г. Можга, мкр. Наговицынский, д. 36</t>
  </si>
  <si>
    <t>г. Можга, ул. Азина, д. 24</t>
  </si>
  <si>
    <t>г. Можга, ул. Азина, д. 38</t>
  </si>
  <si>
    <t>г. Можга, ул. Луговая, д. 57</t>
  </si>
  <si>
    <t>МО "Можгинский район"</t>
  </si>
  <si>
    <t>ст. Керамик, ул. Лесная, д. 9</t>
  </si>
  <si>
    <t>с. Черемушки, пл. Заводская, д. 7</t>
  </si>
  <si>
    <t>с. Черемушки, пл. Заводская, д. 9</t>
  </si>
  <si>
    <t>с. Черемушки, ул. Макаренко, д. 3</t>
  </si>
  <si>
    <t>МО "Город Сарапул"</t>
  </si>
  <si>
    <t>г. Сарапул, ул. Азина, д. 164В</t>
  </si>
  <si>
    <t>г. Сарапул, ул. Гагарина, д. 74</t>
  </si>
  <si>
    <t>г. Сарапул, ул. Горького, д. 12А</t>
  </si>
  <si>
    <t>г. Сарапул, ул. Горького, д. 13А</t>
  </si>
  <si>
    <t>г. Сарапул, ул. Горького, д. 34</t>
  </si>
  <si>
    <t>г. Сарапул, ул. Горького, д. 44А</t>
  </si>
  <si>
    <t>г. Сарапул, ул. Дубровская, д. 42Г</t>
  </si>
  <si>
    <t>г. Сарапул, ул. Первомайская, д. 24С</t>
  </si>
  <si>
    <t>г. Сарапул, ул. Пугачева, д. 66</t>
  </si>
  <si>
    <t>г. Сарапул, ул. Седельникова, д. 34</t>
  </si>
  <si>
    <t>г. Сарапул, ул. Советская, д. 20</t>
  </si>
  <si>
    <t>г. Сарапул, ул. Советская, д. 37</t>
  </si>
  <si>
    <t>г. Сарапул, ул. Советская, д. 9</t>
  </si>
  <si>
    <t>МО "Сарапульский район"</t>
  </si>
  <si>
    <t>с. Мостовое, ул. Ленина, д. 10</t>
  </si>
  <si>
    <t>с. Северный, ул. Октябрьская, д. 15</t>
  </si>
  <si>
    <t>с. Сигаево, ул. Зевахина, д. 1</t>
  </si>
  <si>
    <t>с. Сигаево, ул. Лермонтова, д. 2</t>
  </si>
  <si>
    <t>МО "Селтинский район"</t>
  </si>
  <si>
    <t>с. Селты, ул. Мира, д. 1</t>
  </si>
  <si>
    <t>с. Селты, ул. Мира, д. 3</t>
  </si>
  <si>
    <t>МО "Увинский район"</t>
  </si>
  <si>
    <t>д. Поршур-Тукля, ул. Микрорайон, д. 9</t>
  </si>
  <si>
    <t>п. Ува, ул. Зеленая, д. 3</t>
  </si>
  <si>
    <t>п. Ува, ул. Кржижановского, д. 2</t>
  </si>
  <si>
    <t>с. Подмой, ул. Станционная, д. 2В</t>
  </si>
  <si>
    <t>МО "Шарканский район"</t>
  </si>
  <si>
    <t>с. Шаркан, ул. Мира, д. 12</t>
  </si>
  <si>
    <t>с. Шаркан, ул. Советская, д. 2А</t>
  </si>
  <si>
    <t>МО "Юкаменский район"</t>
  </si>
  <si>
    <t>с. Пышкет, ул. Октябрьская, д. 5</t>
  </si>
  <si>
    <t>с. Юкаменское, ул. 50 лет ВЛКСМ, д. 3</t>
  </si>
  <si>
    <t>с. Юкаменское, ул. 50 лет ВЛКСМ, д. 9</t>
  </si>
  <si>
    <t>МО "Якшур-Бодьинский район"</t>
  </si>
  <si>
    <t>с. Заря, д. 5</t>
  </si>
  <si>
    <t>с. Якшур-Бодья, ул. Ключевая, д. 19</t>
  </si>
  <si>
    <t>с. Якшур-Бодья, ул. Микрорайон, д. 13</t>
  </si>
  <si>
    <t>МО "Ярский район"</t>
  </si>
  <si>
    <t>п. Яр, ул. Советская, д. 10</t>
  </si>
  <si>
    <t>п. Яр, ул. Советская, д. 14</t>
  </si>
  <si>
    <t>п. Яр, ул. Флора Васильева, д. 24</t>
  </si>
  <si>
    <t>с. Пудем, ул. Калинина, д. 1А</t>
  </si>
  <si>
    <t>с. Пудем, ул. Калинина, д. 6</t>
  </si>
  <si>
    <t>с. Пудем, ул. Кирова, д. 14А</t>
  </si>
  <si>
    <t>с. Алнаши, ул. Восточная, д. 10</t>
  </si>
  <si>
    <t>с. Алнаши, ул. Заводская, д. 10</t>
  </si>
  <si>
    <t>с. Алнаши, ул. Комсомольская, д. 1</t>
  </si>
  <si>
    <t>с. Алнаши, ул. Первомайская, д. 4Б</t>
  </si>
  <si>
    <t>с. Алнаши, ул. Пушкинская, д. 21</t>
  </si>
  <si>
    <t>с. Алнаши, ул. Строительная, д. 4</t>
  </si>
  <si>
    <t>с. Асановский совхоз-техникум, ул. Аллейная, д. 31</t>
  </si>
  <si>
    <t>ст. Железнодорожная станция Алнаши, ул. Лесная, д. 5</t>
  </si>
  <si>
    <t>п. Балезино, пер. Русских, д. 7</t>
  </si>
  <si>
    <t>с. Андрейшур, ул. Школьная, д. 1</t>
  </si>
  <si>
    <t>с. Андрейшур, ул. Школьная, д. 3</t>
  </si>
  <si>
    <t>с. Андрейшур, ул. Школьная, д. 5</t>
  </si>
  <si>
    <t>с. Вавож, ул. Победы, д. 55</t>
  </si>
  <si>
    <t>г. Воткинск, пер. Ломоносова, д. 38</t>
  </si>
  <si>
    <t>г. Воткинск, проезд. Машиностроителей, д. 3</t>
  </si>
  <si>
    <t>г. Воткинск, ул. 1 Мая, д. 163</t>
  </si>
  <si>
    <t>г. Воткинск, ул. Белинского, д. 10</t>
  </si>
  <si>
    <t>г. Воткинск, ул. Волгоградская, д. 25</t>
  </si>
  <si>
    <t>г. Воткинск, ул. Волгоградская, д. 27</t>
  </si>
  <si>
    <t>г. Воткинск, ул. Волгоградская, д. 8</t>
  </si>
  <si>
    <t>г. Воткинск, ул. Зориной, д. 115</t>
  </si>
  <si>
    <t>г. Воткинск, ул. Кунгурцева, д. 3</t>
  </si>
  <si>
    <t>г. Воткинск, ул. Курчатова, д. 10</t>
  </si>
  <si>
    <t>г. Воткинск, ул. Курчатова, д. 16</t>
  </si>
  <si>
    <t>г. Воткинск, ул. Курчатова, д. 18</t>
  </si>
  <si>
    <t>г. Воткинск, ул. Курчатова, д. 22</t>
  </si>
  <si>
    <t>г. Воткинск, ул. Курчатова, д. 4</t>
  </si>
  <si>
    <t>г. Воткинск, ул. Павлова, д. 2</t>
  </si>
  <si>
    <t>г. Воткинск, ул. Павлова, д. 8</t>
  </si>
  <si>
    <t>г. Воткинск, ул. Серова, д. 11</t>
  </si>
  <si>
    <t>г. Воткинск, ул. Серова, д. 8</t>
  </si>
  <si>
    <t>г. Воткинск, ул. Тихая, д. 16</t>
  </si>
  <si>
    <t>г. Воткинск, ул. Тихая, д. 8</t>
  </si>
  <si>
    <t>г. Воткинск, ул. Черняховского, д. 2</t>
  </si>
  <si>
    <t>г. Воткинск, ул. Шамшурина, д. 17</t>
  </si>
  <si>
    <t>д. Кварса, пер. ПУ-14, д. 5</t>
  </si>
  <si>
    <t>д. Кварса, пер. ПУ-14, д. 6</t>
  </si>
  <si>
    <t>д. Кварса, пер. ПУ-14, д. 7</t>
  </si>
  <si>
    <t>п. Новый, ул. Строителей, д. 3</t>
  </si>
  <si>
    <t>с. Камское, ул. Молодежная, д. 10</t>
  </si>
  <si>
    <t>г. Глазов, ул. Белинского, д. 12</t>
  </si>
  <si>
    <t>г. Глазов, ул. Белинского, д. 14</t>
  </si>
  <si>
    <t>г. Глазов, ул. Буденного, д. 10</t>
  </si>
  <si>
    <t>г. Глазов, ул. Буденного, д. 2</t>
  </si>
  <si>
    <t>г. Глазов, ул. Буденного, д. 6</t>
  </si>
  <si>
    <t>г. Глазов, ул. Глинки, д. 13</t>
  </si>
  <si>
    <t>г. Глазов, ул. Глинки, д. 15А</t>
  </si>
  <si>
    <t>г. Глазов, ул. Глинки, д. 7</t>
  </si>
  <si>
    <t>г. Глазов, ул. Глинки, д. 9</t>
  </si>
  <si>
    <t>г. Глазов, ул. Дзержинского, д. 11</t>
  </si>
  <si>
    <t>г. Глазов, ул. Дзержинского, д. 14</t>
  </si>
  <si>
    <t>г. Глазов, ул. Дзержинского, д. 17/11</t>
  </si>
  <si>
    <t>г. Глазов, ул. Дзержинского, д. 22/12</t>
  </si>
  <si>
    <t>г. Глазов, ул. Дзержинского, д. 3</t>
  </si>
  <si>
    <t>г. Глазов, ул. Дзержинского, д. 31</t>
  </si>
  <si>
    <t>г. Глазов, ул. Драгунова, д. 18</t>
  </si>
  <si>
    <t>г. Глазов, ул. Драгунова, д. 49А</t>
  </si>
  <si>
    <t>г. Глазов, ул. Интернациональная, д. 9А</t>
  </si>
  <si>
    <t>г. Глазов, ул. Кирова, д. 10А</t>
  </si>
  <si>
    <t>г. Глазов, ул. Кирова, д. 18</t>
  </si>
  <si>
    <t>г. Глазов, ул. Кирова, д. 41/20</t>
  </si>
  <si>
    <t>г. Глазов, ул. Кирова, д. 43</t>
  </si>
  <si>
    <t>г. Глазов, ул. Кирова, д. 63В</t>
  </si>
  <si>
    <t>г. Глазов, ул. Кирова, д. 65В</t>
  </si>
  <si>
    <t>г. Глазов, ул. Кирова, д. 70</t>
  </si>
  <si>
    <t>г. Глазов, ул. Кирова, д. 71</t>
  </si>
  <si>
    <t>г. Глазов, ул. Кирова, д. 71А</t>
  </si>
  <si>
    <t>г. Глазов, ул. Кирова, д. 74</t>
  </si>
  <si>
    <t>г. Глазов, ул. Комсомольская, д. 13</t>
  </si>
  <si>
    <t>г. Глазов, ул. Комсомольская, д. 14А</t>
  </si>
  <si>
    <t>г. Глазов, ул. Комсомольская, д. 15/37</t>
  </si>
  <si>
    <t>г. Глазов, ул. Комсомольская, д. 16А</t>
  </si>
  <si>
    <t>г. Глазов, ул. Комсомольская, д. 22</t>
  </si>
  <si>
    <t>г. Глазов, ул. Комсомольская, д. 4</t>
  </si>
  <si>
    <t>г. Глазов, ул. Короленко, д. 12</t>
  </si>
  <si>
    <t>г. Глазов, ул. Короленко, д. 24А</t>
  </si>
  <si>
    <t>г. Глазов, ул. Короленко, д. 25</t>
  </si>
  <si>
    <t>г. Глазов, ул. Короленко, д. 25Б</t>
  </si>
  <si>
    <t>г. Глазов, ул. Короленко, д. 29</t>
  </si>
  <si>
    <t>г. Глазов, ул. Ленина, д. 11</t>
  </si>
  <si>
    <t>г. Глазов, ул. Ленина, д. 11Б</t>
  </si>
  <si>
    <t>г. Глазов, ул. Ленина, д. 13</t>
  </si>
  <si>
    <t>г. Глазов, ул. Ленина, д. 15</t>
  </si>
  <si>
    <t>г. Глазов, ул. Ленина, д. 18</t>
  </si>
  <si>
    <t>г. Глазов, ул. Ленина, д. 3</t>
  </si>
  <si>
    <t>г. Глазов, ул. Ленина, д. 5</t>
  </si>
  <si>
    <t>г. Глазов, ул. Ленина, д. 5Б</t>
  </si>
  <si>
    <t>г. Глазов, ул. Ленина, д. 5В</t>
  </si>
  <si>
    <t>г. Глазов, ул. Ленина, д. 6</t>
  </si>
  <si>
    <t>г. Глазов, ул. Ленина, д. 9</t>
  </si>
  <si>
    <t>г. Глазов, ул. Ленина, д. 9Б</t>
  </si>
  <si>
    <t>г. Глазов, ул. Мира, д. 17</t>
  </si>
  <si>
    <t>г. Глазов, ул. Мира, д. 31</t>
  </si>
  <si>
    <t>г. Глазов, ул. Мира, д. 36А</t>
  </si>
  <si>
    <t>г. Глазов, ул. Молодой гвардии, д. 4</t>
  </si>
  <si>
    <t>г. Глазов, ул. Наговицына, д. 14</t>
  </si>
  <si>
    <t>г. Глазов, ул. Наговицына, д. 3</t>
  </si>
  <si>
    <t>г. Глазов, ул. Наговицына, д. 5</t>
  </si>
  <si>
    <t>г. Глазов, ул. Наговицына, д. 7/29</t>
  </si>
  <si>
    <t>г. Глазов, ул. Парковая, д. 14</t>
  </si>
  <si>
    <t>г. Глазов, ул. Парковая, д. 16</t>
  </si>
  <si>
    <t>г. Глазов, ул. Парковая, д. 18</t>
  </si>
  <si>
    <t>г. Глазов, ул. Парковая, д. 4А</t>
  </si>
  <si>
    <t>г. Глазов, ул. Пряженникова, д. 23</t>
  </si>
  <si>
    <t>г. Глазов, ул. Пряженникова, д. 51</t>
  </si>
  <si>
    <t>г. Глазов, ул. Пряженникова, д. 53/22</t>
  </si>
  <si>
    <t>г. Глазов, ул. Пряженникова, д. 55/19</t>
  </si>
  <si>
    <t>г. Глазов, ул. Пряженникова, д. 61/12</t>
  </si>
  <si>
    <t>г. Глазов, ул. Революции, д. 18</t>
  </si>
  <si>
    <t>г. Глазов, ул. Республиканская, д. 39</t>
  </si>
  <si>
    <t>г. Глазов, ул. Республиканская, д. 47/6</t>
  </si>
  <si>
    <t>г. Глазов, ул. Республиканская, д. 49/5</t>
  </si>
  <si>
    <t>г. Глазов, ул. Республиканская, д. 52</t>
  </si>
  <si>
    <t>г. Глазов, ул. Республиканская, д. 54/8</t>
  </si>
  <si>
    <t>г. Глазов, ул. Республиканская, д. 56/7</t>
  </si>
  <si>
    <t>г. Глазов, ул. Республиканская, д. 51/14</t>
  </si>
  <si>
    <t>г. Глазов, ул. Советская, д. 58А</t>
  </si>
  <si>
    <t>г. Глазов, ул. Советская, д. 9</t>
  </si>
  <si>
    <t>г. Глазов, ул. Спортивная, д. 1</t>
  </si>
  <si>
    <t>г. Глазов, ул. Спортивная, д. 10</t>
  </si>
  <si>
    <t>г. Глазов, ул. Тани Барамзиной, д. 3</t>
  </si>
  <si>
    <t>г. Глазов, ул. Тани Барамзиной, д. 7</t>
  </si>
  <si>
    <t>д. Трубашур, ул. Центральная, д. 1</t>
  </si>
  <si>
    <t>д. Штанигурт, ул. Глазовская, д. 6</t>
  </si>
  <si>
    <t>с. Дзякино, ул. Советская, д. 1</t>
  </si>
  <si>
    <t>с. Дзякино, ул. Советская, д. 2</t>
  </si>
  <si>
    <t>с. Дзякино, ул. Советская, д. 3А</t>
  </si>
  <si>
    <t>с. Дзякино, ул. Советская, д. 6</t>
  </si>
  <si>
    <t>с. Дзякино, ул. Торфяная, д. 8</t>
  </si>
  <si>
    <t>с. Октябрьский, ул. Наговицына, д. 18</t>
  </si>
  <si>
    <t>с. Октябрьский, ул. Центральная, д. 8</t>
  </si>
  <si>
    <t>с. Парзи, ул. Новая, д. 5</t>
  </si>
  <si>
    <t>с. Понино, ул. Школьная, д. 3</t>
  </si>
  <si>
    <t>с. Дебесы, ул. Советская, д. 18</t>
  </si>
  <si>
    <t>д. Пирогово, ул. Северная, д. 13</t>
  </si>
  <si>
    <t>д. Шудья, ул. Центральная, д. 15</t>
  </si>
  <si>
    <t>с. Вараксино, д. 17</t>
  </si>
  <si>
    <t>с. Октябрьский, д. 6</t>
  </si>
  <si>
    <t>с. Первомайский, ул. Ленина, д. 12</t>
  </si>
  <si>
    <t>с. Постол, ул. Школьная, д. 6</t>
  </si>
  <si>
    <t>с. Совхозный, ул. Первомайская, д. 31</t>
  </si>
  <si>
    <t>п. Игра, мкр. Восточный, д. 1</t>
  </si>
  <si>
    <t>п. Игра, мкр. Восточный, д. 12</t>
  </si>
  <si>
    <t>п. Игра, мкр. Восточный, д. 3</t>
  </si>
  <si>
    <t>п. Игра, мкр. Восточный, д. 4</t>
  </si>
  <si>
    <t>п. Игра, ул. Советская, д. 30</t>
  </si>
  <si>
    <t>п. Игра, ул. Труда, д. 22</t>
  </si>
  <si>
    <t>с. Факел, ул. Кирова, д. 40Б</t>
  </si>
  <si>
    <t>с. Факел, ул. Кирова, д. 57</t>
  </si>
  <si>
    <t>г. Ижевск, городок. Машиностроителей, д. 71</t>
  </si>
  <si>
    <t>г. Ижевск, городок. Машиностроителей, д. 72</t>
  </si>
  <si>
    <t>г. Ижевск, пл. Им 50-летия Октября, д. 14</t>
  </si>
  <si>
    <t>г. Ижевск, ул. Автономная, д. 85</t>
  </si>
  <si>
    <t>г. Ижевск, ул. Аграрная, д. 15</t>
  </si>
  <si>
    <t>г. Ижевск, ул. Баранова, д. 54</t>
  </si>
  <si>
    <t>г. Ижевск, ул. Владимира Краева, д. 43</t>
  </si>
  <si>
    <t>г. Ижевск, ул. Воровского, д. 142</t>
  </si>
  <si>
    <t>г. Ижевск, ул. Восточная, д. 83А</t>
  </si>
  <si>
    <t>г. Ижевск, ул. Гагарина, д. 74</t>
  </si>
  <si>
    <t>г. Ижевск, ул. Демократическая, д. 39</t>
  </si>
  <si>
    <t>г. Ижевск, ул. Зенитная, д. 1</t>
  </si>
  <si>
    <t>г. Ижевск, ул. Зенитная, д. 7</t>
  </si>
  <si>
    <t>г. Ижевск, ул. им 40-летия ВЛКСМ, д. 40А</t>
  </si>
  <si>
    <t>г. Ижевск, ул. им 50-летия ВЛКСМ, д. 45</t>
  </si>
  <si>
    <t>г. Ижевск, ул. им 50-летия ВЛКСМ, д. 51</t>
  </si>
  <si>
    <t>г. Ижевск, ул. им 50-летия ВЛКСМ, д. 53</t>
  </si>
  <si>
    <t>г. Ижевск, ул. им Наговицына, д. 4</t>
  </si>
  <si>
    <t>г. Ижевск, ул. им Татьяны Барамзиной, д. 68</t>
  </si>
  <si>
    <t>г. Ижевск, ул. им Татьяны Барамзиной, д. 74</t>
  </si>
  <si>
    <t>г. Ижевск, ул. Карла Маркса, д. 14</t>
  </si>
  <si>
    <t>г. Ижевск, ул. Карла Маркса, д. 260</t>
  </si>
  <si>
    <t>г. Ижевск, ул. Карла Маркса, д. 268</t>
  </si>
  <si>
    <t>г. Ижевск, ул. Клубная, д. 66</t>
  </si>
  <si>
    <t>г. Ижевск, ул. Коммунаров, д. 193</t>
  </si>
  <si>
    <t>г. Ижевск, ул. Коммунаров, д. 195</t>
  </si>
  <si>
    <t>г. Ижевск, ул. Коммунаров, д. 197</t>
  </si>
  <si>
    <t>г. Ижевск, ул. Коммунаров, д. 206</t>
  </si>
  <si>
    <t>г. Ижевск, ул. Коммунаров, д. 214</t>
  </si>
  <si>
    <t>г. Ижевск, ул. Коммунаров, д. 220</t>
  </si>
  <si>
    <t>г. Ижевск, ул. Коммунаров, д. 222</t>
  </si>
  <si>
    <t>г. Ижевск, ул. Коммунаров, д. 222А</t>
  </si>
  <si>
    <t>г. Ижевск, ул. Коммунаров, д. 353</t>
  </si>
  <si>
    <t>г. Ижевск, ул. Короткая, д. 114А</t>
  </si>
  <si>
    <t>г. Ижевск, ул. Красноармейская, д. 137</t>
  </si>
  <si>
    <t>г. Ижевск, ул. Красногеройская, д. 61</t>
  </si>
  <si>
    <t>г. Ижевск, ул. Леваневского, д. 106</t>
  </si>
  <si>
    <t>г. Ижевск, ул. Ленина, д. 11</t>
  </si>
  <si>
    <t>г. Ижевск, ул. Ленина, д. 29</t>
  </si>
  <si>
    <t>г. Ижевск, ул. Ленина, д. 42</t>
  </si>
  <si>
    <t>г. Ижевск, ул. Ленина, д. 52</t>
  </si>
  <si>
    <t>г. Ижевск, ул. Ленина, д. 66</t>
  </si>
  <si>
    <t>г. Ижевск, ул. Ленина, д. 72</t>
  </si>
  <si>
    <t>г. Ижевск, ул. Ленина, д. 98</t>
  </si>
  <si>
    <t>г. Ижевск, ул. Лихвинцева, д. 50</t>
  </si>
  <si>
    <t>г. Ижевск, ул. Лихвинцева, д. 56</t>
  </si>
  <si>
    <t>г. Ижевск, ул. Ломоносова, д. 19А</t>
  </si>
  <si>
    <t>г. Ижевск, ул. Ломоносова, д. 20</t>
  </si>
  <si>
    <t>г. Ижевск, ул. Ломоносова, д. 21</t>
  </si>
  <si>
    <t>г. Ижевск, ул. Ломоносова, д. 21А</t>
  </si>
  <si>
    <t>г. Ижевск, ул. Металлистов, д. 34</t>
  </si>
  <si>
    <t>г. Ижевск, ул. Металлистов, д. 37</t>
  </si>
  <si>
    <t>г. Ижевск, ул. Металлистов, д. 48</t>
  </si>
  <si>
    <t>г. Ижевск, ул. Новостроительная, д. 29</t>
  </si>
  <si>
    <t>г. Ижевск, ул. Орджоникидзе, д. 50</t>
  </si>
  <si>
    <t>г. Ижевск, ул. Пастухова, д. 41А</t>
  </si>
  <si>
    <t>г. Ижевск, ул. Пастухова, д. 59</t>
  </si>
  <si>
    <t>г. Ижевск, ул. Пастухова, д. 90</t>
  </si>
  <si>
    <t>г. Ижевск, ул. Подлесная 9-я, д. 27</t>
  </si>
  <si>
    <t>г. Ижевск, ул. Пушкинская, д. 169</t>
  </si>
  <si>
    <t>г. Ижевск, ул. Пушкинская, д. 243</t>
  </si>
  <si>
    <t>г. Ижевск, ул. Пушкинская, д. 247</t>
  </si>
  <si>
    <t>г. Ижевск, ул. Пушкинская, д. 371</t>
  </si>
  <si>
    <t>г. Ижевск, ул. Ракетная, д. 10</t>
  </si>
  <si>
    <t>г. Ижевск, ул. Ракетная, д. 19</t>
  </si>
  <si>
    <t>г. Ижевск, ул. Ракетная, д. 7</t>
  </si>
  <si>
    <t>г. Ижевск, ул. Свободы, д. 124</t>
  </si>
  <si>
    <t>г. Ижевск, ул. Советская, д. 7</t>
  </si>
  <si>
    <t>г. Ижевск, ул. Сороковой километр, д. 29</t>
  </si>
  <si>
    <t>г. Ижевск, ул. Студенческая, д. 50</t>
  </si>
  <si>
    <t>г. Ижевск, ул. Тверская, д. 50</t>
  </si>
  <si>
    <t>г. Ижевск, ул. Увинская, д. 50А</t>
  </si>
  <si>
    <t>г. Ижевск, ул. Удмуртская, д. 216</t>
  </si>
  <si>
    <t>г. Ижевск, ул. Удмуртская, д. 229</t>
  </si>
  <si>
    <t>г. Ижевск, ул. Удмуртская, д. 251А</t>
  </si>
  <si>
    <t>г. Ижевск, ул. Фруктовая, д. 33</t>
  </si>
  <si>
    <t>г. Ижевск, ул. Школьная, д. 33</t>
  </si>
  <si>
    <t>г. Ижевск, ул. Школьная, д. 46</t>
  </si>
  <si>
    <t>г. Ижевск, ул. Школьная, д. 47А</t>
  </si>
  <si>
    <t>г. Ижевск, ул. Школьная, д. 48</t>
  </si>
  <si>
    <t>г. Ижевск, ул. Школьная, д. 49</t>
  </si>
  <si>
    <t>г. Ижевск, ул. Школьная, д. 52</t>
  </si>
  <si>
    <t>г. Ижевск, ул. Школьная, д. 64</t>
  </si>
  <si>
    <t>г. Ижевск, ул. Школьная, д. 72</t>
  </si>
  <si>
    <t>г. Ижевск, ш. Воткинское, д. 10</t>
  </si>
  <si>
    <t>г. Ижевск, ш. Воткинское, д. 60</t>
  </si>
  <si>
    <t>г. Ижевск, ш. Воткинское, д. 78</t>
  </si>
  <si>
    <t>г. Ижевск, ш. Воткинское, д. 90</t>
  </si>
  <si>
    <t>г. Ижевск, ш. Воткинское, д. 94</t>
  </si>
  <si>
    <t>мкр. Медведево, д. 5</t>
  </si>
  <si>
    <t>г. Камбарка, ул. В/б 136, д. 3</t>
  </si>
  <si>
    <t>г. Камбарка, ул. Ленина, д. 74</t>
  </si>
  <si>
    <t>г. Камбарка, ул. Суворова, д. 26</t>
  </si>
  <si>
    <t>п. Борок, ул. Ленина, д. 5</t>
  </si>
  <si>
    <t>с. Ершовка, ул. Восточная, д. 3</t>
  </si>
  <si>
    <t>ст. Армязь, ул. Вокзальная, д. 27</t>
  </si>
  <si>
    <t>с. Каракулино, ул. 60 лет Октября, д. 26</t>
  </si>
  <si>
    <t>с. Каракулино, ул. 60 лет Октября, д. 9</t>
  </si>
  <si>
    <t>с. Каракулино, ул. Кирьянова, д. 44</t>
  </si>
  <si>
    <t>с. Каракулино, ул. Кирьянова, д. 46</t>
  </si>
  <si>
    <t>п. Кез, ул. Б-Городок, д. 5</t>
  </si>
  <si>
    <t>п. Кез, ул. Веткомплекс, д. 2</t>
  </si>
  <si>
    <t>п. Кез, ул. Комсомольская, д. 53</t>
  </si>
  <si>
    <t>п. Кез, ул. Кооперативная, д. 41</t>
  </si>
  <si>
    <t>п. Кез, ул. Ленина, д. 110</t>
  </si>
  <si>
    <t>п. Кез, ул. Пушкина, д. 19</t>
  </si>
  <si>
    <t>с. Чепца, ул. Труда, д. 19</t>
  </si>
  <si>
    <t>п. Кизнер, ул. Карла Маркса, д. 16А</t>
  </si>
  <si>
    <t>п. Кизнер, ул. Савина, д. 5</t>
  </si>
  <si>
    <t>с. Подгорное, ул. Ленина, д. 50</t>
  </si>
  <si>
    <t>с. Подгорное, ул. Ленина, д. 52</t>
  </si>
  <si>
    <t>с. Подгорное, ул. Школьная, д. 7</t>
  </si>
  <si>
    <t>с. Красногорское, ул. Ленина, д. 57</t>
  </si>
  <si>
    <t>с. Красногорское, ул. Ленина, д. 59</t>
  </si>
  <si>
    <t>с. Красногорское, ул. Ленина, д. 67</t>
  </si>
  <si>
    <t>с. Красногорское, ул. Ленина, д. 80</t>
  </si>
  <si>
    <t>д. Сизяшур, ул. Мира, д. 1</t>
  </si>
  <si>
    <t>с. Малая Пурга, ул. Колхозная, д. 33</t>
  </si>
  <si>
    <t>с. Малая Пурга, ул. Пушкина, д. 22</t>
  </si>
  <si>
    <t>с. Уром, ул. Азина, д. 10</t>
  </si>
  <si>
    <t>с. Яган-Докья, ул. Октябрьская, д. 13</t>
  </si>
  <si>
    <t>с. Яган-Докья, ул. Октябрьская, д. 17</t>
  </si>
  <si>
    <t>с. Яган-Докья, ул. Октябрьская, д. 18</t>
  </si>
  <si>
    <t>г. Можга, п. Восточный, д. 17</t>
  </si>
  <si>
    <t>г. Можга, п. Восточный, д. 18</t>
  </si>
  <si>
    <t>г. Можга, пер. Элеваторский, д. 5</t>
  </si>
  <si>
    <t>г. Можга, пер. Элеваторский, д. 7</t>
  </si>
  <si>
    <t>г. Можга, ул. Азина, д. 34</t>
  </si>
  <si>
    <t>г. Можга, ул. Октябрьская, д. 39</t>
  </si>
  <si>
    <t>г. Можга, ул. Труда, д. 2</t>
  </si>
  <si>
    <t>г. Можга, ул. Фалалеева, д. 16</t>
  </si>
  <si>
    <t>д. Ныша, ул. Молодежная, д. 11</t>
  </si>
  <si>
    <t>с. Большая Уча, ул. Садовая, д. 18</t>
  </si>
  <si>
    <t>с. Горняк, ул. Коммунальная, д. 8</t>
  </si>
  <si>
    <t>с. Можга, тер. Микрорайон, д. 4</t>
  </si>
  <si>
    <t>с. Пычас, ул. Садовая, д. 19</t>
  </si>
  <si>
    <t>с. Черемушки, пл. Заводская, д. 1</t>
  </si>
  <si>
    <t>с. Черемушки, пл. Заводская, д. 2</t>
  </si>
  <si>
    <t>с. Черемушки, ул. Макаренко, д. 2</t>
  </si>
  <si>
    <t>г. Сарапул, ул. Вокзальная, д. 14</t>
  </si>
  <si>
    <t>г. Сарапул, ул. Вокзальная, д. 17</t>
  </si>
  <si>
    <t>г. Сарапул, ул. Горького, д. 25</t>
  </si>
  <si>
    <t>г. Сарапул, ул. Жуковского, д. 1</t>
  </si>
  <si>
    <t>г. Сарапул, ул. Жуковского, д. 15А</t>
  </si>
  <si>
    <t>г. Сарапул, ул. Жуковского, д. 5</t>
  </si>
  <si>
    <t>г. Сарапул, ул. Жуковского, д. 5А</t>
  </si>
  <si>
    <t>г. Сарапул, ул. Карла Маркса, д. 21</t>
  </si>
  <si>
    <t>г. Сарапул, ул. Ленина, д. 27</t>
  </si>
  <si>
    <t>г. Сарапул, ул. Ленина, д. 57</t>
  </si>
  <si>
    <t>г. Сарапул, ул. Первомайская, д. 22</t>
  </si>
  <si>
    <t>г. Сарапул, ул. Птицефабрика, д. 17</t>
  </si>
  <si>
    <t>г. Сарапул, ул. Путейская, д. 3В</t>
  </si>
  <si>
    <t>г. Сарапул, ул. Путейская, д. 56</t>
  </si>
  <si>
    <t>г. Сарапул, ул. Рабочая, д. 20</t>
  </si>
  <si>
    <t>г. Сарапул, ул. Советская, д. 35</t>
  </si>
  <si>
    <t>г. Сарапул, ул. Степана Разина, д. 62</t>
  </si>
  <si>
    <t>г. Сарапул, ул. Строительная, д. 7</t>
  </si>
  <si>
    <t>г. Сарапул, ул. Строительная, д. 9</t>
  </si>
  <si>
    <t>г. Сарапул, ул. Трактовая, д. 2</t>
  </si>
  <si>
    <t>г. Сарапул, ул. Труда, д. 44</t>
  </si>
  <si>
    <t>с. Нечкино, ул. Рабочая, д. 8</t>
  </si>
  <si>
    <t>с. Нечкино, ул. Рабочая, д. 9</t>
  </si>
  <si>
    <t>с. Северный, ул. 8 Марта, д. 4</t>
  </si>
  <si>
    <t>с. Сигаево, ул. Лермонтова, д. 16</t>
  </si>
  <si>
    <t>с. Сигаево, ул. Лермонтова, д. 5</t>
  </si>
  <si>
    <t>с. Сигаево, ул. Лермонтова, д. 6</t>
  </si>
  <si>
    <t>с. Сигаево, ул. Лермонтова, д. 8</t>
  </si>
  <si>
    <t>с. Уральский, ул. Советская, д. 17</t>
  </si>
  <si>
    <t>с. Уральский, ул. Советская, д. 23</t>
  </si>
  <si>
    <t>с. Селты, ул. Юбилейная, д. 11</t>
  </si>
  <si>
    <t>с. Селты, ул. Юбилейная, д. 12</t>
  </si>
  <si>
    <t>с. Селты, ул. Юбилейная, д. 7</t>
  </si>
  <si>
    <t>д. Поршур-Тукля, ул. Микрорайон, д. 1</t>
  </si>
  <si>
    <t>д. Поршур-Тукля, ул. Микрорайон, д. 8</t>
  </si>
  <si>
    <t>п. Ува, ул. Пислегина, д. 1</t>
  </si>
  <si>
    <t>п. Ува, ул. Пислегина, д. 10</t>
  </si>
  <si>
    <t>с. Шаркан, ул. Красная, д. 28</t>
  </si>
  <si>
    <t>с. Шаркан, ул. Красная, д. 34</t>
  </si>
  <si>
    <t>с. Шаркан, ул. Мира, д. 6</t>
  </si>
  <si>
    <t>с. Ежево, ул. Почтовая, д. 4</t>
  </si>
  <si>
    <t>с. Заря, д. 6</t>
  </si>
  <si>
    <t>с. Якшур-Бодья, ул. Микрорайон, д. 10</t>
  </si>
  <si>
    <t>с. Якшур-Бодья, ул. Микрорайон, д. 5</t>
  </si>
  <si>
    <t>п. Яр, ул. Советская, д. 106</t>
  </si>
  <si>
    <t>п. Яр, ул. Советская, д. 35</t>
  </si>
  <si>
    <t>п. Яр, ул. Советская, д. 37</t>
  </si>
  <si>
    <t>п. Яр, ул. Флора Васильева, д. 28</t>
  </si>
  <si>
    <t>с. Пудем, ул. Энгельса, д. 30</t>
  </si>
  <si>
    <t>Приложение 4.</t>
  </si>
  <si>
    <t>ремонту в 2020 году, по видам работ по капитальному ремонту</t>
  </si>
  <si>
    <t>Приложение 6.</t>
  </si>
  <si>
    <t>ремонту в 2021 году, по видам работ по капитальному ремонту</t>
  </si>
  <si>
    <t>д. Нижний Сырьез, проезд. Молодежный, д. 8</t>
  </si>
  <si>
    <t>д. Удмуртский Тоймобаш, ул. Молодежная, д. 1</t>
  </si>
  <si>
    <t>с. Алнаши, ул. Восточная, д. 22</t>
  </si>
  <si>
    <t>с. Алнаши, ул. Заводская, д. 12</t>
  </si>
  <si>
    <t>с. Алнаши, ул. Заводская, д. 8</t>
  </si>
  <si>
    <t>с. Алнаши, ул. Юбилейная, д. 6</t>
  </si>
  <si>
    <t>ст. Железнодорожная станция Алнаши, ул. Лесная, д. 1</t>
  </si>
  <si>
    <t>ст. Железнодорожная станция Алнаши, ул. Лесная, д. 2</t>
  </si>
  <si>
    <t>д. Исаково, ул. Комсомольская, д. 2</t>
  </si>
  <si>
    <t>д. Пибаньшур, ул. Вокзальная, д. 1</t>
  </si>
  <si>
    <t>п. Балезино, пер. РОС, д. 12</t>
  </si>
  <si>
    <t>п. Балезино, пер. РОС, д. 20</t>
  </si>
  <si>
    <t>п. Балезино, пер. Русских, д. 1</t>
  </si>
  <si>
    <t>п. Балезино, пер. Русских, д. 3</t>
  </si>
  <si>
    <t>п. Балезино, пер. Русских, д. 4</t>
  </si>
  <si>
    <t>п. Балезино, пер. Русских, д. 5</t>
  </si>
  <si>
    <t>п. Балезино, ул. Дружбы, д. 13</t>
  </si>
  <si>
    <t>п. Балезино, ул. Дружбы, д. 15</t>
  </si>
  <si>
    <t>п. Балезино, ул. Дружбы, д. 17</t>
  </si>
  <si>
    <t>п. Балезино, ул. Дружбы, д. 19</t>
  </si>
  <si>
    <t>п. Балезино, ул. Дружбы, д. 21</t>
  </si>
  <si>
    <t>п. Балезино, ул. Железнодорожная, д. 11</t>
  </si>
  <si>
    <t>п. Балезино, ул. Железнодорожная, д. 12</t>
  </si>
  <si>
    <t>п. Балезино, ул. Железнодорожная, д. 8</t>
  </si>
  <si>
    <t>п. Балезино, ул. Железнодорожная, д. 9</t>
  </si>
  <si>
    <t>п. Балезино, ул. Заводская, д. 1</t>
  </si>
  <si>
    <t>п. Балезино, ул. Заготзерновская, д. 8</t>
  </si>
  <si>
    <t>п. Балезино, ул. Калинина, д. 38</t>
  </si>
  <si>
    <t>п. Балезино, ул. Карла Маркса, д. 28</t>
  </si>
  <si>
    <t>п. Балезино, ул. Карла Маркса, д. 3</t>
  </si>
  <si>
    <t>п. Балезино, ул. Карла Маркса, д. 55</t>
  </si>
  <si>
    <t>п. Балезино, ул. Карла Маркса, д. 9</t>
  </si>
  <si>
    <t>п. Балезино, ул. Кооперативная, д. 5</t>
  </si>
  <si>
    <t>п. Балезино, ул. Короленко, д. 10</t>
  </si>
  <si>
    <t>п. Балезино, ул. Короленко, д. 11</t>
  </si>
  <si>
    <t>п. Балезино, ул. Короленко, д. 17</t>
  </si>
  <si>
    <t>п. Балезино, ул. Короленко, д. 18</t>
  </si>
  <si>
    <t>п. Балезино, ул. Красноармейская, д. 2</t>
  </si>
  <si>
    <t>п. Балезино, ул. Красноармейская, д. 4</t>
  </si>
  <si>
    <t>п. Балезино, ул. Лермонтова, д. 1</t>
  </si>
  <si>
    <t>п. Балезино, ул. Лермонтова, д. 8</t>
  </si>
  <si>
    <t>п. Балезино, ул. Л.Толстого, д. 14</t>
  </si>
  <si>
    <t>п. Балезино, ул. Л.Толстого, д. 15</t>
  </si>
  <si>
    <t>п. Балезино, ул. Л.Толстого, д. 25</t>
  </si>
  <si>
    <t>п. Балезино, ул. Л.Толстого, д. 7</t>
  </si>
  <si>
    <t>п. Балезино, ул. Л.Толстого, д. 8</t>
  </si>
  <si>
    <t>п. Балезино, ул. Льнозаводская, д. 3</t>
  </si>
  <si>
    <t>п. Балезино, ул. Механизаторов, д. 9</t>
  </si>
  <si>
    <t>п. Балезино, ул. Молодой Гвардии, д. 34</t>
  </si>
  <si>
    <t>п. Балезино, ул. Молодой Гвардии, д. 36</t>
  </si>
  <si>
    <t>п. Балезино, ул. Московская, д. 37</t>
  </si>
  <si>
    <t>п. Балезино, ул. Московская, д. 38</t>
  </si>
  <si>
    <t>п. Балезино, ул. Московская, д. 40</t>
  </si>
  <si>
    <t>п. Балезино, ул. Наговицына, д. 33</t>
  </si>
  <si>
    <t>п. Балезино, ул. О.Кошевого, д. 2</t>
  </si>
  <si>
    <t>п. Балезино, ул. О.Кошевого, д. 4</t>
  </si>
  <si>
    <t>п. Балезино, ул. О.Кошевого, д. 6</t>
  </si>
  <si>
    <t>п. Балезино, ул. Пастухова, д. 6</t>
  </si>
  <si>
    <t>п. Балезино, ул. Первомайская, д. 25</t>
  </si>
  <si>
    <t>п. Балезино, ул. Пушкина, д. 4</t>
  </si>
  <si>
    <t>п. Балезино, ул. Русских, д. 10</t>
  </si>
  <si>
    <t>п. Балезино, ул. Русских, д. 11</t>
  </si>
  <si>
    <t>п. Балезино, ул. Русских, д. 13</t>
  </si>
  <si>
    <t>п. Балезино, ул. Русских, д. 3</t>
  </si>
  <si>
    <t>п. Балезино, ул. Русских, д. 3А</t>
  </si>
  <si>
    <t>п. Балезино, ул. Русских, д. 4</t>
  </si>
  <si>
    <t>п. Балезино, ул. Русских, д. 5А</t>
  </si>
  <si>
    <t>п. Балезино, ул. Русских, д. 7</t>
  </si>
  <si>
    <t>п. Балезино, ул. Свердлова, д. 2</t>
  </si>
  <si>
    <t>п. Балезино, ул. Свердлова, д. 3</t>
  </si>
  <si>
    <t>п. Балезино, ул. Свердлова, д. 4</t>
  </si>
  <si>
    <t>п. Балезино, ул. Сибирская, д. 50А</t>
  </si>
  <si>
    <t>п. Балезино, ул. Советская, д. 12</t>
  </si>
  <si>
    <t>п. Балезино, ул. Советская, д. 14</t>
  </si>
  <si>
    <t>п. Балезино, ул. Советская, д. 4</t>
  </si>
  <si>
    <t>с. Андрейшур, ул. Советская, д. 2</t>
  </si>
  <si>
    <t>с. Андрейшур, ул. Советская, д. 4</t>
  </si>
  <si>
    <t>с. Андрейшур, ул. Советская, д. 6</t>
  </si>
  <si>
    <t>с. Андрейшур, ул. Советская, д. 8</t>
  </si>
  <si>
    <t>с. Андрейшур, ул. Школьная, д. 7</t>
  </si>
  <si>
    <t>с. Карсовай, ул. Первомайская, д. 10</t>
  </si>
  <si>
    <t>с. Карсовай, ул. Первомайская, д. 12</t>
  </si>
  <si>
    <t>с. Вавож, пер. Азина, д. 1</t>
  </si>
  <si>
    <t>с. Вавож, пер. Азина, д. 3</t>
  </si>
  <si>
    <t>с. Вавож, пер. Зеленый, д. 8</t>
  </si>
  <si>
    <t>с. Вавож, ул. Береговая, д. 5</t>
  </si>
  <si>
    <t>с. Вавож, ул. Гагарина, д. 70</t>
  </si>
  <si>
    <t>с. Вавож, ул. Гагарина, д. 72</t>
  </si>
  <si>
    <t>с. Вавож, ул. Победы, д. 41</t>
  </si>
  <si>
    <t>с. Вавож, ул. Победы, д. 45</t>
  </si>
  <si>
    <t>с. Вавож, ул. Победы, д. 47</t>
  </si>
  <si>
    <t>с. Вавож, ул. Победы, д. 49</t>
  </si>
  <si>
    <t>с. Вавож, ул. Победы, д. 51</t>
  </si>
  <si>
    <t>с. Вавож, ул. Победы, д. 53</t>
  </si>
  <si>
    <t>с. Вавож, ул. Победы, д. 59</t>
  </si>
  <si>
    <t>с. Вавож, ул. Победы, д. 69</t>
  </si>
  <si>
    <t>с. Вавож, ул. Советская, д. 157</t>
  </si>
  <si>
    <t>с. Вавож, ул. Советская, д. 195</t>
  </si>
  <si>
    <t>с. Вавож, ул. Советская, д. 221</t>
  </si>
  <si>
    <t>с. Какмож, ул. Садовая, д. 31</t>
  </si>
  <si>
    <t>с. Какмож, ул. Школьная, д. 2</t>
  </si>
  <si>
    <t>с. Нюрдор-Котья, ул. Жданова, д. 5А</t>
  </si>
  <si>
    <t>с. Нюрдор-Котья, ул. Жданова, д. 5Б</t>
  </si>
  <si>
    <t>с. Нюрдор-Котья, ул. Октябрьская, д. 1</t>
  </si>
  <si>
    <t>с. Нюрдор-Котья, ул. Октябрьская, д. 5</t>
  </si>
  <si>
    <t>с. Нюрдор-Котья, ул. Октябрьская, д. 6</t>
  </si>
  <si>
    <t>с. Нюрдор-Котья, ул. Октябрьская, д. 6Б</t>
  </si>
  <si>
    <t>с. Нюрдор-Котья, ул. Октябрьская, д. 8</t>
  </si>
  <si>
    <t>с. Нюрдор-Котья, ул. Советская, д. 4</t>
  </si>
  <si>
    <t>с. Нюрдор-Котья, ул. Советская, д. 5</t>
  </si>
  <si>
    <t>с. Нюрдор-Котья, ул. Советская, д. 5А</t>
  </si>
  <si>
    <t>с. Нюрдор-Котья, ул. Тельмана, д. 4</t>
  </si>
  <si>
    <t>с. Нюрдор-Котья, ул. Чапаева, д. 10</t>
  </si>
  <si>
    <t>с. Нюрдор-Котья, ул. Чапаева, д. 12</t>
  </si>
  <si>
    <t>с. Нюрдор-Котья, ул. Чапаева, д. 6</t>
  </si>
  <si>
    <t>с. Нюрдор-Котья, ул. Чапаева, д. 6А</t>
  </si>
  <si>
    <t>с. Нюрдор-Котья, ул. Школьная, д. 7</t>
  </si>
  <si>
    <t>г. Воткинск, пер. Ломоносова, д. 24А</t>
  </si>
  <si>
    <t>г. Воткинск, пер. Ломоносова, д. 24Б</t>
  </si>
  <si>
    <t>г. Воткинск, пер. Ломоносова, д. 26А</t>
  </si>
  <si>
    <t>г. Воткинск, пер. Ломоносова, д. 32</t>
  </si>
  <si>
    <t>г. Воткинск, пер. Ломоносова, д. 36</t>
  </si>
  <si>
    <t>г. Воткинск, проезд. Больничный, д. 4</t>
  </si>
  <si>
    <t>г. Воткинск, проезд. Коммунальный, д. 2А</t>
  </si>
  <si>
    <t>г. Воткинск, проезд. Коммунальный, д. 5</t>
  </si>
  <si>
    <t>г. Воткинск, проезд. Коммунальный, д. 6</t>
  </si>
  <si>
    <t>г. Воткинск, проезд. Коммунальный, д. 7</t>
  </si>
  <si>
    <t>г. Воткинск, проезд. Пионерский, д. 4</t>
  </si>
  <si>
    <t>г. Воткинск, ул. 1 Мая, д. 134</t>
  </si>
  <si>
    <t>г. Воткинск, ул. 1 Мая, д. 136</t>
  </si>
  <si>
    <t>г. Воткинск, ул. 1 Мая, д. 137</t>
  </si>
  <si>
    <t>г. Воткинск, ул. 1 Мая, д. 140</t>
  </si>
  <si>
    <t>г. Воткинск, ул. 1 Мая, д. 142</t>
  </si>
  <si>
    <t>г. Воткинск, ул. 1 Мая, д. 146А</t>
  </si>
  <si>
    <t>г. Воткинск, ул. 1 Мая, д. 147</t>
  </si>
  <si>
    <t>г. Воткинск, ул. 1 Мая, д. 89</t>
  </si>
  <si>
    <t>г. Воткинск, ул. 1 Мая, д. 91</t>
  </si>
  <si>
    <t>г. Воткинск, ул. Азина, д. 101</t>
  </si>
  <si>
    <t>г. Воткинск, ул. Азина, д. 87</t>
  </si>
  <si>
    <t>г. Воткинск, ул. Азина, д. 89</t>
  </si>
  <si>
    <t>г. Воткинск, ул. Азина, д. 91</t>
  </si>
  <si>
    <t>г. Воткинск, ул. Азина, д. 93</t>
  </si>
  <si>
    <t>г. Воткинск, ул. Азина, д. 95</t>
  </si>
  <si>
    <t>г. Воткинск, ул. Азина, д. 97</t>
  </si>
  <si>
    <t>г. Воткинск, ул. Азина, д. 99</t>
  </si>
  <si>
    <t>г. Воткинск, ул. Белинского, д. 12</t>
  </si>
  <si>
    <t>г. Воткинск, ул. Волгоградская, д. 16</t>
  </si>
  <si>
    <t>г. Воткинск, ул. Волгоградская, д. 21</t>
  </si>
  <si>
    <t>г. Воткинск, ул. Волгоградская, д. 23</t>
  </si>
  <si>
    <t>г. Воткинск, ул. Волгоградская, д. 28</t>
  </si>
  <si>
    <t>г. Воткинск, ул. Володарского, д. 12</t>
  </si>
  <si>
    <t>г. Воткинск, ул. Володарского, д. 13</t>
  </si>
  <si>
    <t>г. Воткинск, ул. Гилева, д. 12</t>
  </si>
  <si>
    <t>г. Воткинск, ул. Гилева, д. 16</t>
  </si>
  <si>
    <t>г. Воткинск, ул. Гилева, д. 18</t>
  </si>
  <si>
    <t>г. Воткинск, ул. Гилева, д. 2</t>
  </si>
  <si>
    <t>г. Воткинск, ул. Гилева, д. 4</t>
  </si>
  <si>
    <t>г. Воткинск, ул. Гончарная, д. 6</t>
  </si>
  <si>
    <t>г. Воткинск, ул. Гончарная, д. 8</t>
  </si>
  <si>
    <t>г. Воткинск, ул. Достоевского, д. 115</t>
  </si>
  <si>
    <t>г. Воткинск, ул. Железнодорожная, д. 37А</t>
  </si>
  <si>
    <t>г. Воткинск, ул. Зориной, д. 103А</t>
  </si>
  <si>
    <t>г. Воткинск, ул. Зориной, д. 105А</t>
  </si>
  <si>
    <t>г. Воткинск, ул. Зориной, д. 113</t>
  </si>
  <si>
    <t>г. Воткинск, ул. Кирова, д. 54</t>
  </si>
  <si>
    <t>г. Воткинск, ул. Кирпичнозаводская, д. 4А</t>
  </si>
  <si>
    <t>г. Воткинск, ул. К.Либкнехта, д. 17</t>
  </si>
  <si>
    <t>г. Воткинск, ул. К.Либкнехта, д. 19</t>
  </si>
  <si>
    <t>г. Воткинск, ул. К.Либкнехта, д. 26</t>
  </si>
  <si>
    <t>г. Воткинск, ул. К.Маркса, д. 24</t>
  </si>
  <si>
    <t>г. Воткинск, ул. Кооперативная, д. 10</t>
  </si>
  <si>
    <t>г. Воткинск, ул. Кооперативная, д. 11</t>
  </si>
  <si>
    <t>г. Воткинск, ул. Кооперативная, д. 15</t>
  </si>
  <si>
    <t>г. Воткинск, ул. Кооперативная, д. 17</t>
  </si>
  <si>
    <t>г. Воткинск, ул. Королева, д. 14</t>
  </si>
  <si>
    <t>г. Воткинск, ул. Кунгурцева, д. 1</t>
  </si>
  <si>
    <t>г. Воткинск, ул. Ленина, д. 26</t>
  </si>
  <si>
    <t>г. Воткинск, ул. Ленина, д. 30</t>
  </si>
  <si>
    <t>г. Воткинск, ул. Ленина, д. 32</t>
  </si>
  <si>
    <t>г. Воткинск, ул. Ленина, д. 35</t>
  </si>
  <si>
    <t>г. Воткинск, ул. Ленина, д. 57</t>
  </si>
  <si>
    <t>г. Воткинск, ул. Марата, д. 13</t>
  </si>
  <si>
    <t>г. Воткинск, ул. Механизаторов, д. 1</t>
  </si>
  <si>
    <t>г. Воткинск, ул. Механизаторов, д. 16</t>
  </si>
  <si>
    <t>г. Воткинск, ул. Механизаторов, д. 6</t>
  </si>
  <si>
    <t>г. Воткинск, ул. Механизаторов, д. 8</t>
  </si>
  <si>
    <t>г. Воткинск, ул. Мира, д. 1</t>
  </si>
  <si>
    <t>г. Воткинск, ул. Мира, д. 12</t>
  </si>
  <si>
    <t>г. Воткинск, ул. Мира, д. 13</t>
  </si>
  <si>
    <t>г. Воткинск, ул. Мира, д. 17</t>
  </si>
  <si>
    <t>г. Воткинск, ул. Мира, д. 23</t>
  </si>
  <si>
    <t>г. Воткинск, ул. Мичурина, д. 13</t>
  </si>
  <si>
    <t>г. Воткинск, ул. Молодежная, д. 10</t>
  </si>
  <si>
    <t>г. Воткинск, ул. Молодежная, д. 5</t>
  </si>
  <si>
    <t>г. Воткинск, ул. Молодежная, д. 8</t>
  </si>
  <si>
    <t>г. Воткинск, ул. Молодежная, д. 9</t>
  </si>
  <si>
    <t>г. Воткинск, ул. Орджоникидзе, д. 33</t>
  </si>
  <si>
    <t>г. Воткинск, ул. Подлесная, д. 47</t>
  </si>
  <si>
    <t>г. Воткинск, ул. Прибрежная, д. 2</t>
  </si>
  <si>
    <t>г. Воткинск, ул. Прибрежная, д. 3</t>
  </si>
  <si>
    <t>г. Воткинск, ул. Прибрежная, д. 4</t>
  </si>
  <si>
    <t>г. Воткинск, ул. Прибрежная, д. 5</t>
  </si>
  <si>
    <t>г. Воткинск, ул. Пугачева, д. 23</t>
  </si>
  <si>
    <t>г. Воткинск, ул. Рабочая, д. 2</t>
  </si>
  <si>
    <t>г. Воткинск, ул. Рабочая, д. 3</t>
  </si>
  <si>
    <t>г. Воткинск, ул. Рабочая, д. 5</t>
  </si>
  <si>
    <t>г. Воткинск, ул. Республиканская, д. 167</t>
  </si>
  <si>
    <t>г. Воткинск, ул. Республиканская, д. 194</t>
  </si>
  <si>
    <t>г. Воткинск, ул. Робеспьера, д. 16</t>
  </si>
  <si>
    <t>г. Воткинск, ул. Робеспьера, д. 7</t>
  </si>
  <si>
    <t>г. Воткинск, ул. Светлая, д. 5</t>
  </si>
  <si>
    <t>г. Воткинск, ул. Свободы, д. 39</t>
  </si>
  <si>
    <t>г. Воткинск, ул. Серова, д. 5</t>
  </si>
  <si>
    <t>г. Воткинск, ул. Серова, д. 6</t>
  </si>
  <si>
    <t>г. Воткинск, ул. Серова, д. 9</t>
  </si>
  <si>
    <t>г. Воткинск, ул. Советская, д. 73</t>
  </si>
  <si>
    <t>г. Воткинск, ул. Спорта, д. 213</t>
  </si>
  <si>
    <t>г. Воткинск, ул. Спорта, д. 31</t>
  </si>
  <si>
    <t>г. Воткинск, ул. Спорта, д. 9</t>
  </si>
  <si>
    <t>г. Воткинск, ул. Тихая, д. 10</t>
  </si>
  <si>
    <t>г. Воткинск, ул. Тихая, д. 6</t>
  </si>
  <si>
    <t>г. Воткинск, ул. Тихая, д. 6А</t>
  </si>
  <si>
    <t>г. Воткинск, ул. Торфозаводская, д. 8А</t>
  </si>
  <si>
    <t>г. Воткинск, ул. Цеховая, д. 10</t>
  </si>
  <si>
    <t>г. Воткинск, ул. Цеховая, д. 11</t>
  </si>
  <si>
    <t>г. Воткинск, ул. Цеховая, д. 12</t>
  </si>
  <si>
    <t>г. Воткинск, ул. Цеховая, д. 13</t>
  </si>
  <si>
    <t>г. Воткинск, ул. Цеховая, д. 17</t>
  </si>
  <si>
    <t>г. Воткинск, ул. Цеховая, д. 2</t>
  </si>
  <si>
    <t>г. Воткинск, ул. Цеховая, д. 4</t>
  </si>
  <si>
    <t>г. Воткинск, ул. Цеховая, д. 6</t>
  </si>
  <si>
    <t>г. Воткинск, ул. Цеховая, д. 8</t>
  </si>
  <si>
    <t>г. Воткинск, ул. Чапаева, д. 70</t>
  </si>
  <si>
    <t>г. Воткинск, ул. Шамшурина, д. 11</t>
  </si>
  <si>
    <t>г. Воткинск, ул. Шамшурина, д. 13</t>
  </si>
  <si>
    <t>г. Воткинск, ул. Шамшурина, д. 15</t>
  </si>
  <si>
    <t>г. Воткинск, ул. Шамшурина, д. 16</t>
  </si>
  <si>
    <t>г. Воткинск, ул. Шамшурина, д. 18</t>
  </si>
  <si>
    <t>г. Воткинск, ул. Шамшурина, д. 20</t>
  </si>
  <si>
    <t>г. Воткинск, ул. Шамшурина, д. 22</t>
  </si>
  <si>
    <t>г. Воткинск, ул. Шпалозаводская, д. 11А</t>
  </si>
  <si>
    <t>г. Воткинск, ул. Шпалозаводская, д. 15</t>
  </si>
  <si>
    <t>г. Воткинск, ул. Шпалозаводская, д. 21</t>
  </si>
  <si>
    <t>г. Воткинск, ул. Шпалозаводская, д. 5</t>
  </si>
  <si>
    <t>г. Воткинск, ул. Шпалозаводская, д. 9</t>
  </si>
  <si>
    <t>г. Воткинск, ул. Энгельса, д. 24</t>
  </si>
  <si>
    <t>г. Воткинск, ул. Энтузиастов, д. 1</t>
  </si>
  <si>
    <t>г. Воткинск, ул. Энтузиастов, д. 11</t>
  </si>
  <si>
    <t>г. Воткинск, ул. Энтузиастов, д. 13</t>
  </si>
  <si>
    <t>г. Воткинск, ул. Энтузиастов, д. 14</t>
  </si>
  <si>
    <t>г. Воткинск, ул. Энтузиастов, д. 15</t>
  </si>
  <si>
    <t>г. Воткинск, ул. Энтузиастов, д. 16</t>
  </si>
  <si>
    <t>г. Воткинск, ул. Энтузиастов, д. 2</t>
  </si>
  <si>
    <t>г. Воткинск, ул. Энтузиастов, д. 3</t>
  </si>
  <si>
    <t>г. Воткинск, ул. Энтузиастов, д. 5</t>
  </si>
  <si>
    <t>г. Воткинск, ул. Энтузиастов, д. 4</t>
  </si>
  <si>
    <t>г. Воткинск, ул. Энтузиастов, д. 7</t>
  </si>
  <si>
    <t>г. Воткинск, ул. Юбилейная, д. 4</t>
  </si>
  <si>
    <t>д. Большая Кивара, ул. Советская, д. 1</t>
  </si>
  <si>
    <t>д. Большая Кивара, ул. Советская, д. 2</t>
  </si>
  <si>
    <t>д. Большая Кивара, ул. Советская, д. 3</t>
  </si>
  <si>
    <t>д. Гавриловка, ул. Камская, д. 21</t>
  </si>
  <si>
    <t>д. Кварса, ул. Железнодорожная, д. 1</t>
  </si>
  <si>
    <t>д. Кукуи, ул. Советская, д. 19</t>
  </si>
  <si>
    <t>п. Новый, ул. Строителей, д. 1</t>
  </si>
  <si>
    <t>п. Новый, ул. Строителей, д. 2</t>
  </si>
  <si>
    <t>п. Новый, ул. Строителей, д. 4</t>
  </si>
  <si>
    <t>п. Новый, ул. Центральная, д. 7</t>
  </si>
  <si>
    <t>п. Новый, ул. Чайковского, д. 11</t>
  </si>
  <si>
    <t>п. Новый, ул. Чайковского, д. 5</t>
  </si>
  <si>
    <t>п. Новый, ул. Чайковского, д. 7</t>
  </si>
  <si>
    <t>п. Новый, ул. Чайковского, д. 9</t>
  </si>
  <si>
    <t>с. Июльское, п. Спутник, д. 1</t>
  </si>
  <si>
    <t>с. Июльское, п. Спутник, д. 2</t>
  </si>
  <si>
    <t>с. Июльское, п. Спутник, д. 4</t>
  </si>
  <si>
    <t>с. Июльское, п. Спутник, д. 6</t>
  </si>
  <si>
    <t>с. Июльское, ул. Центральная усадьба, д. 6</t>
  </si>
  <si>
    <t>с. Июльское, ул. Центральная усадьба, д. 7</t>
  </si>
  <si>
    <t>с. Июльское, ул. Центральная усадьба, д. 9</t>
  </si>
  <si>
    <t>с. Камское, пер. Новый, д. 13</t>
  </si>
  <si>
    <t>с. Камское, ул. Комсомольская, д. 2</t>
  </si>
  <si>
    <t>с. Камское, ул. Молодежная, д. 12</t>
  </si>
  <si>
    <t>с. Первомайский, проезд. Молодежный, д. 2А</t>
  </si>
  <si>
    <t>с. Первомайский, проезд. Школьный, д. 4А</t>
  </si>
  <si>
    <t>с. Первомайский, ул. Гагарина, д. 12А</t>
  </si>
  <si>
    <t>с. Первомайский, ул. Гагарина, д. 13</t>
  </si>
  <si>
    <t>с. Первомайский, ул. Гагарина, д. 17</t>
  </si>
  <si>
    <t>с. Первомайский, ул. Гагарина, д. 21</t>
  </si>
  <si>
    <t>с. Первомайский, ул. Комсомольская, д. 8</t>
  </si>
  <si>
    <t>с. Пихтовка, ул. Центральная, д. 1</t>
  </si>
  <si>
    <t>с. Пихтовка, ул. Центральная, д. 2</t>
  </si>
  <si>
    <t>г. Глазов, пер. Аэродромный, д. 3</t>
  </si>
  <si>
    <t>г. Глазов, пер. Светлый, д. 1</t>
  </si>
  <si>
    <t>г. Глазов, пер. Средний, д. 2</t>
  </si>
  <si>
    <t>г. Глазов, тракт. Красногорский, д. 10</t>
  </si>
  <si>
    <t>г. Глазов, тракт. Красногорский, д. 12</t>
  </si>
  <si>
    <t>г. Глазов, тракт. Красногорский, д. 9А</t>
  </si>
  <si>
    <t>г. Глазов, ул. Белинского, д. 11</t>
  </si>
  <si>
    <t>г. Глазов, ул. Белинского, д. 4</t>
  </si>
  <si>
    <t>г. Глазов, ул. Белинского, д. 5</t>
  </si>
  <si>
    <t>г. Глазов, ул. Белинского, д. 6</t>
  </si>
  <si>
    <t>г. Глазов, ул. Белинского, д. 9</t>
  </si>
  <si>
    <t>г. Глазов, ул. Белова, д. 11</t>
  </si>
  <si>
    <t>г. Глазов, ул. Белова, д. 13</t>
  </si>
  <si>
    <t>г. Глазов, ул. Буденного, д. 4</t>
  </si>
  <si>
    <t>г. Глазов, ул. Буденного, д. 8</t>
  </si>
  <si>
    <t>г. Глазов, ул. Гайдара, д. 14</t>
  </si>
  <si>
    <t>г. Глазов, ул. Глинки, д. 17</t>
  </si>
  <si>
    <t>г. Глазов, ул. Глинки, д. 19</t>
  </si>
  <si>
    <t>г. Глазов, ул. Дзержинского, д. 12</t>
  </si>
  <si>
    <t>г. Глазов, ул. Дзержинского, д. 13</t>
  </si>
  <si>
    <t>г. Глазов, ул. Дзержинского, д. 18/13</t>
  </si>
  <si>
    <t>г. Глазов, ул. Дзержинского, д. 20</t>
  </si>
  <si>
    <t>г. Глазов, ул. Дзержинского, д. 21/10</t>
  </si>
  <si>
    <t>г. Глазов, ул. Дзержинского, д. 23/9</t>
  </si>
  <si>
    <t>г. Глазов, ул. Дзержинского, д. 27/10</t>
  </si>
  <si>
    <t>г. Глазов, ул. Дзержинского, д. 4</t>
  </si>
  <si>
    <t>г. Глазов, ул. Драгунова, д. 20</t>
  </si>
  <si>
    <t>г. Глазов, ул. Драгунова, д. 47</t>
  </si>
  <si>
    <t>г. Глазов, ул. Драгунова, д. 49Б</t>
  </si>
  <si>
    <t>г. Глазов, ул. Драгунова, д. 4Б</t>
  </si>
  <si>
    <t>г. Глазов, ул. Драгунова, д. 53</t>
  </si>
  <si>
    <t>г. Глазов, ул. Драгунова, д. 53б</t>
  </si>
  <si>
    <t>г. Глазов, ул. Драгунова, д. 65</t>
  </si>
  <si>
    <t>г. Глазов, ул. Драгунова, д. 67</t>
  </si>
  <si>
    <t>г. Глазов, ул. Драгунова, д. 70</t>
  </si>
  <si>
    <t>г. Глазов, ул. Драгунова, д. 74Б</t>
  </si>
  <si>
    <t>г. Глазов, ул. Интернациональная, д. 9</t>
  </si>
  <si>
    <t>г. Глазов, ул. Карла Маркса, д. 13</t>
  </si>
  <si>
    <t>г. Глазов, ул. Карла Маркса, д. 13А</t>
  </si>
  <si>
    <t>г. Глазов, ул. Карла Маркса, д. 15А</t>
  </si>
  <si>
    <t>г. Глазов, ул. Карла Маркса, д. 19</t>
  </si>
  <si>
    <t>г. Глазов, ул. Карла Маркса, д. 21</t>
  </si>
  <si>
    <t>г. Глазов, ул. Карла Маркса, д. 23</t>
  </si>
  <si>
    <t>г. Глазов, ул. Кирова, д. 1</t>
  </si>
  <si>
    <t>г. Глазов, ул. Кирова, д. 10</t>
  </si>
  <si>
    <t>г. Глазов, ул. Кирова, д. 10В</t>
  </si>
  <si>
    <t>г. Глазов, ул. Кирова, д. 127</t>
  </si>
  <si>
    <t>г. Глазов, ул. Кирова, д. 31/2</t>
  </si>
  <si>
    <t>г. Глазов, ул. Кирова, д. 33/9</t>
  </si>
  <si>
    <t>г. Глазов, ул. Кирова, д. 35/12</t>
  </si>
  <si>
    <t>г. Глазов, ул. Кирова, д. 39/11</t>
  </si>
  <si>
    <t>г. Глазов, ул. Кирова, д. 4</t>
  </si>
  <si>
    <t>г. Глазов, ул. Кирова, д. 63А</t>
  </si>
  <si>
    <t>г. Глазов, ул. Кирова, д. 63Б</t>
  </si>
  <si>
    <t>г. Глазов, ул. Кирова, д. 63Г</t>
  </si>
  <si>
    <t>г. Глазов, ул. Комсомольская, д. 1/29</t>
  </si>
  <si>
    <t>г. Глазов, ул. Комсомольская, д. 14</t>
  </si>
  <si>
    <t>г. Глазов, ул. Комсомольская, д. 16</t>
  </si>
  <si>
    <t>г. Глазов, ул. Комсомольская, д. 17/40</t>
  </si>
  <si>
    <t>г. Глазов, ул. Комсомольская, д. 19</t>
  </si>
  <si>
    <t>г. Глазов, ул. Комсомольская, д. 2/31</t>
  </si>
  <si>
    <t>г. Глазов, ул. Комсомольская, д. 24</t>
  </si>
  <si>
    <t>г. Глазов, ул. Комсомольская, д. 26/35</t>
  </si>
  <si>
    <t>г. Глазов, ул. Комсомольская, д. 5</t>
  </si>
  <si>
    <t>г. Глазов, ул. Короленко, д. 10</t>
  </si>
  <si>
    <t>г. Глазов, ул. Короленко, д. 14Б</t>
  </si>
  <si>
    <t>г. Глазов, ул. Короленко, д. 14В</t>
  </si>
  <si>
    <t>г. Глазов, ул. Короленко, д. 18</t>
  </si>
  <si>
    <t>г. Глазов, ул. Короленко, д. 23</t>
  </si>
  <si>
    <t>г. Глазов, ул. Короленко, д. 23А</t>
  </si>
  <si>
    <t>г. Глазов, ул. Короленко, д. 23Б</t>
  </si>
  <si>
    <t>г. Глазов, ул. Короленко, д. 24</t>
  </si>
  <si>
    <t>г. Глазов, ул. Короленко, д. 25А</t>
  </si>
  <si>
    <t>г. Глазов, ул. Короленко, д. 25В</t>
  </si>
  <si>
    <t>г. Глазов, ул. Короленко, д. 27А</t>
  </si>
  <si>
    <t>г. Глазов, ул. Короленко, д. 29А</t>
  </si>
  <si>
    <t>г. Глазов, ул. Короленко, д. 29Б</t>
  </si>
  <si>
    <t>г. Глазов, ул. Короленко, д. 29В</t>
  </si>
  <si>
    <t>г. Глазов, ул. Ленина, д. 10</t>
  </si>
  <si>
    <t>г. Глазов, ул. Ленина, д. 1/15</t>
  </si>
  <si>
    <t>г. Глазов, ул. Ленина, д. 11А</t>
  </si>
  <si>
    <t>г. Глазов, ул. Ленина, д. 2/17</t>
  </si>
  <si>
    <t>г. Глазов, ул. Ленина, д. 4</t>
  </si>
  <si>
    <t>г. Глазов, ул. Ленина, д. 5А</t>
  </si>
  <si>
    <t>г. Глазов, ул. Ленина, д. 8/33</t>
  </si>
  <si>
    <t>г. Глазов, ул. Ленина, д. 9А</t>
  </si>
  <si>
    <t>г. Глазов, ул. Ленина, д. 9В</t>
  </si>
  <si>
    <t>г. Глазов, ул. Мира, д. 11/1</t>
  </si>
  <si>
    <t>г. Глазов, ул. Мира, д. 21</t>
  </si>
  <si>
    <t>г. Глазов, ул. Мира, д. 29</t>
  </si>
  <si>
    <t>г. Глазов, ул. Мира, д. 4</t>
  </si>
  <si>
    <t>г. Глазов, ул. Мира, д. 7/2</t>
  </si>
  <si>
    <t>г. Глазов, ул. Мира, д. 9</t>
  </si>
  <si>
    <t>г. Глазов, ул. Мира, д. 9А</t>
  </si>
  <si>
    <t>г. Глазов, ул. Наговицына, д. 1/21</t>
  </si>
  <si>
    <t>г. Глазов, ул. Наговицына, д. 16/41</t>
  </si>
  <si>
    <t>г. Глазов, ул. Наговицына, д. 20</t>
  </si>
  <si>
    <t>г. Глазов, ул. Наговицына, д. 2/23</t>
  </si>
  <si>
    <t>г. Глазов, ул. Наговицына, д. 6</t>
  </si>
  <si>
    <t>г. Глазов, ул. Наговицына, д. 8</t>
  </si>
  <si>
    <t>г. Глазов, ул. Парковая, д. 25</t>
  </si>
  <si>
    <t>г. Глазов, ул. Парковая, д. 4</t>
  </si>
  <si>
    <t>г. Глазов, ул. Парковая, д. 41</t>
  </si>
  <si>
    <t>г. Глазов, ул. Пряженникова, д. 1</t>
  </si>
  <si>
    <t>г. Глазов, ул. Пряженникова, д. 17</t>
  </si>
  <si>
    <t>г. Глазов, ул. Пряженникова, д. 3</t>
  </si>
  <si>
    <t>г. Глазов, ул. Пряженникова, д. 47/32</t>
  </si>
  <si>
    <t>г. Глазов, ул. Пряженникова, д. 57</t>
  </si>
  <si>
    <t>г. Глазов, ул. Пряженникова, д. 63</t>
  </si>
  <si>
    <t>г. Глазов, ул. Пряженникова, д. 9</t>
  </si>
  <si>
    <t>г. Глазов, ул. Революции, д. 20</t>
  </si>
  <si>
    <t>г. Глазов, ул. Революции, д. 23</t>
  </si>
  <si>
    <t>г. Глазов, ул. Революции, д. 25</t>
  </si>
  <si>
    <t>г. Глазов, ул. Республиканская, д. 43/13</t>
  </si>
  <si>
    <t>г. Глазов, ул. Республиканская, д. 58/16</t>
  </si>
  <si>
    <t>г. Глазов, ул. Советская, д. 12/16</t>
  </si>
  <si>
    <t>г. Глазов, ул. Советская, д. 1/39</t>
  </si>
  <si>
    <t>г. Глазов, ул. Советская, д. 16/9</t>
  </si>
  <si>
    <t>г. Глазов, ул. Советская, д. 21</t>
  </si>
  <si>
    <t>г. Глазов, ул. Советская, д. 23</t>
  </si>
  <si>
    <t>г. Глазов, ул. Советская, д. 3</t>
  </si>
  <si>
    <t>г. Глазов, ул. Советская, д. 37/30</t>
  </si>
  <si>
    <t>г. Глазов, ул. Советская, д. 52</t>
  </si>
  <si>
    <t>г. Глазов, ул. Советская, д. 7</t>
  </si>
  <si>
    <t>г. Глазов, ул. Спортивная, д. 4</t>
  </si>
  <si>
    <t>г. Глазов, ул. Сулимова, д. 60</t>
  </si>
  <si>
    <t>г. Глазов, ул. Тани Барамзиной, д. 13</t>
  </si>
  <si>
    <t>г. Глазов, ул. Тани Барамзиной, д. 25</t>
  </si>
  <si>
    <t>г. Глазов, ул. Школьная, д. 10</t>
  </si>
  <si>
    <t>г. Глазов, ул. Школьная, д. 20/28</t>
  </si>
  <si>
    <t>г. Глазов, ул. Школьная, д. 21</t>
  </si>
  <si>
    <t>г. Глазов, ул. Школьная, д. 23</t>
  </si>
  <si>
    <t>г. Глазов, ул. Школьная, д. 25/48</t>
  </si>
  <si>
    <t>г. Глазов, ул. Школьная, д. 4А</t>
  </si>
  <si>
    <t>г. Глазов, ул. Школьная, д. 7/10</t>
  </si>
  <si>
    <t>г. Глазов, ул. Энгельса, д. 25А</t>
  </si>
  <si>
    <t>г. Глазов, ул. Энгельса, д. 25Б</t>
  </si>
  <si>
    <t>г. Глазов, ул. Энгельса, д. 25Г</t>
  </si>
  <si>
    <t>г. Глазов, ул. Энгельса, д. 27</t>
  </si>
  <si>
    <t>г. Глазов, ул. Энгельса, д. 29</t>
  </si>
  <si>
    <t>г. Глазов, ул. Юкаменская, д. 8</t>
  </si>
  <si>
    <t>д. Курегово, пер. Школьный, д. 1</t>
  </si>
  <si>
    <t>д. Солдырь, ул. Глазовская, д. 2А</t>
  </si>
  <si>
    <t>д. Трубашур, ул. Центральная, д. 1В</t>
  </si>
  <si>
    <t>д. Штанигурт, ул. Глазовская, д. 10</t>
  </si>
  <si>
    <t>д. Штанигурт, ул. Глазовская, д. 12</t>
  </si>
  <si>
    <t>д. Штанигурт, ул. Глазовская, д. 14</t>
  </si>
  <si>
    <t>д. Штанигурт, ул. Глазовская, д. 8</t>
  </si>
  <si>
    <t>нп. Дома 1143 км, ул. Энергетиков, д. 1</t>
  </si>
  <si>
    <t>п. Дом отдыха Чепца, д. 1</t>
  </si>
  <si>
    <t>п. Дом отдыха Чепца, д. 2</t>
  </si>
  <si>
    <t>п. Дом отдыха Чепца, д. 3</t>
  </si>
  <si>
    <t>с. Дзякино, ул. Кирова, д. 7</t>
  </si>
  <si>
    <t>с. Дзякино, ул. Советская, д. 4</t>
  </si>
  <si>
    <t>с. Дзякино, ул. Труда, д. 1</t>
  </si>
  <si>
    <t>с. Дзякино, ул. Труда, д. 10</t>
  </si>
  <si>
    <t>с. Октябрьский, ул. Наговицына, д. 8</t>
  </si>
  <si>
    <t>с. Октябрьский, ул. Центральная, д. 12</t>
  </si>
  <si>
    <t>с. Октябрьский, ул. Центральная, д. 9</t>
  </si>
  <si>
    <t>с. Октябрьский, ул. Школьная, д. 1</t>
  </si>
  <si>
    <t>с. Понино, ул. Коммунальная, д. 11</t>
  </si>
  <si>
    <t>с. Понино, ул. Коммунальная, д. 11А</t>
  </si>
  <si>
    <t>с. Понино, ул. Коммунальная, д. 9</t>
  </si>
  <si>
    <t>с. Понино, ул. Школьная, д. 1</t>
  </si>
  <si>
    <t>МО "Граховский район"</t>
  </si>
  <si>
    <t>с. Грахово, ул. Ачинцева, д. 11</t>
  </si>
  <si>
    <t>с. Грахово, ул. Ачинцева, д. 13</t>
  </si>
  <si>
    <t>с. Грахово, ул. Береговая, д. 32</t>
  </si>
  <si>
    <t>с. Грахово, ул. Колпакова, д. 1</t>
  </si>
  <si>
    <t>с. Грахово, ул. Колпакова, д. 36</t>
  </si>
  <si>
    <t>с. Новогорское, ул. Новая, д. 1</t>
  </si>
  <si>
    <t>с. Новогорское, ул. Новая, д. 3</t>
  </si>
  <si>
    <t>д. Заречная Медла, ул. Труда, д. 11</t>
  </si>
  <si>
    <t>с. Дебесы, ул. Литовская, д. 16</t>
  </si>
  <si>
    <t>с. Дебесы, ул. Логовая, д. 14</t>
  </si>
  <si>
    <t>с. Дебесы, ул. Советская, д. 177</t>
  </si>
  <si>
    <t>с. Дебесы, ул. Труда, д. 8</t>
  </si>
  <si>
    <t>д. Вожой, ул. Станционная, д. 12</t>
  </si>
  <si>
    <t>д. Каменное, ул. Зои Федоровой, д. 4</t>
  </si>
  <si>
    <t>д. Каменное, ул. Зои Федоровой, д. 6</t>
  </si>
  <si>
    <t>д. Каменное, ул. Зои Федоровой, д. 8</t>
  </si>
  <si>
    <t>д. Каменное, ул. Южная, д. 18</t>
  </si>
  <si>
    <t>д. Новая Казмаска, пер. Молдавский, д. 1</t>
  </si>
  <si>
    <t>д. Новая Казмаска, пер. Молдавский, д. 3</t>
  </si>
  <si>
    <t>д. Новая Казмаска, ул. Молодежная, д. 16</t>
  </si>
  <si>
    <t>д. Новая Казмаска, ул. Молодежная, д. 18</t>
  </si>
  <si>
    <t>д. Пальники, ул. Комсомольская, д. 5</t>
  </si>
  <si>
    <t>д. Пирогово, ул. Высотная, д. 1</t>
  </si>
  <si>
    <t>д. Пирогово, ул. Западная, д. 10</t>
  </si>
  <si>
    <t>д. Пирогово, ул. Западная, д. 11</t>
  </si>
  <si>
    <t>д. Пирогово, ул. Западная, д. 12</t>
  </si>
  <si>
    <t>д. Пирогово, ул. Западная, д. 13</t>
  </si>
  <si>
    <t>д. Пирогово, ул. Западная, д. 14</t>
  </si>
  <si>
    <t>д. Пирогово, ул. Западная, д. 15</t>
  </si>
  <si>
    <t>д. Пирогово, ул. Западная, д. 16</t>
  </si>
  <si>
    <t>д. Пирогово, ул. Северная, д. 1</t>
  </si>
  <si>
    <t>д. Пирогово, ул. Северная, д. 12</t>
  </si>
  <si>
    <t>д. Пирогово, ул. Северная, д. 14</t>
  </si>
  <si>
    <t>д. Пирогово, ул. Северная, д. 16</t>
  </si>
  <si>
    <t>д. Пирогово, ул. Северная, д. 17</t>
  </si>
  <si>
    <t>д. Пирогово, ул. Северная, д. 3</t>
  </si>
  <si>
    <t>д. Подшивалово, ул. Зайцева, д. 5</t>
  </si>
  <si>
    <t>д. Подшивалово, ул. Зайцева, д. 7</t>
  </si>
  <si>
    <t>д. Подшивалово, ул. Школьная, д. 13</t>
  </si>
  <si>
    <t>д. Позимь, д. 2</t>
  </si>
  <si>
    <t>д. Позимь, д. 36</t>
  </si>
  <si>
    <t>д. Сокол, ул. Лесная, д. 12</t>
  </si>
  <si>
    <t>д. Хохряки, ул. Тепличная, д. 5</t>
  </si>
  <si>
    <t>д. Шабердино, ул. Советская, д. 25</t>
  </si>
  <si>
    <t>д. Шудья, ул. Центральная, д. 17</t>
  </si>
  <si>
    <t>д. Шудья, ул. Центральная, д. 19</t>
  </si>
  <si>
    <t>починок. Мирный, д. 1</t>
  </si>
  <si>
    <t>починок. Мирный, д. 2</t>
  </si>
  <si>
    <t>починок. Мирный, д. 3</t>
  </si>
  <si>
    <t>починок. Мирный, д. 4</t>
  </si>
  <si>
    <t>с. Азино, ул. Штабная, д. 1А</t>
  </si>
  <si>
    <t>с. Азино, ул. Штабная, д. 7</t>
  </si>
  <si>
    <t>с. Бабино, ул. Мира, д. 1</t>
  </si>
  <si>
    <t>с. Бабино, ул. Центральная, д. 4</t>
  </si>
  <si>
    <t>с. Вараксино, д. 10</t>
  </si>
  <si>
    <t>с. Вараксино, д. 11</t>
  </si>
  <si>
    <t>с. Вараксино, д. 12</t>
  </si>
  <si>
    <t>с. Гольяны, ул. Совхозная, д. 14</t>
  </si>
  <si>
    <t>с. Гольяны, ул. Совхозная, д. 15</t>
  </si>
  <si>
    <t>с. Завьялово, ул. Восточная, д. 8</t>
  </si>
  <si>
    <t>с. Завьялово, ул. Гольянская, д. 59</t>
  </si>
  <si>
    <t>с. Завьялово, ул. Калинина, д. 59</t>
  </si>
  <si>
    <t>с. Завьялово, ул. Калинина, д. 61</t>
  </si>
  <si>
    <t>с. Завьялово, ул. Калинина, д. 63</t>
  </si>
  <si>
    <t>с. Завьялово, ул. Калинина, д. 67</t>
  </si>
  <si>
    <t>с. Завьялово, ул. Калинина, д. 69</t>
  </si>
  <si>
    <t>с. Завьялово, ул. Калинина, д. 73</t>
  </si>
  <si>
    <t>с. Завьялово, ул. Механизаторов, д. 16</t>
  </si>
  <si>
    <t>с. Завьялово, ул. Механизаторов, д. 41</t>
  </si>
  <si>
    <t>с. Завьялово, ул. Механизаторов, д. 43</t>
  </si>
  <si>
    <t>с. Завьялово, ул. Юбилейная, д. 22</t>
  </si>
  <si>
    <t>с. Завьялово, ул. Юбилейная, д. 24</t>
  </si>
  <si>
    <t>с. Люкшудья, ул. Станционная, д. 18</t>
  </si>
  <si>
    <t>с. Люкшудья, ул. Станционная, д. 2</t>
  </si>
  <si>
    <t>с. Октябрьский, д. 3</t>
  </si>
  <si>
    <t>с. Октябрьский, д. 8</t>
  </si>
  <si>
    <t>с. Первомайский, ул. Ленина, д. 10</t>
  </si>
  <si>
    <t>с. Первомайский, ул. Ленина, д. 7</t>
  </si>
  <si>
    <t>с. Первомайский, ул. Ленина, д. 9</t>
  </si>
  <si>
    <t>с. Первомайский, ул. Сабурова, д. 16</t>
  </si>
  <si>
    <t>с. Первомайский, ул. Сабурова, д. 20</t>
  </si>
  <si>
    <t>с. Первомайский, ул. Сабурова, д. 22</t>
  </si>
  <si>
    <t>с. Первомайский, ул. Сабурова, д. 24</t>
  </si>
  <si>
    <t>с. Первомайский, ул. Сабурова, д. 26</t>
  </si>
  <si>
    <t>с. Постол, ул. Школьная, д. 2</t>
  </si>
  <si>
    <t>с. Постол, ул. Школьная, д. 4</t>
  </si>
  <si>
    <t>с. Совхозный, ул. Мастерская, д. 2</t>
  </si>
  <si>
    <t>с. Совхозный, ул. Первомайская, д. 33</t>
  </si>
  <si>
    <t>д. Максимовка, ул. Советская, д. 13</t>
  </si>
  <si>
    <t>д. Максимовка, ул. Советская, д. 5</t>
  </si>
  <si>
    <t>д. Максимовка, ул. Советская, д. 8</t>
  </si>
  <si>
    <t>д. Максимовка, ул. Труда, д. 4</t>
  </si>
  <si>
    <t>д. Чимошур, ул. Трактовая, д. 1</t>
  </si>
  <si>
    <t>п. Игра, мкр. Восточный, д. 11</t>
  </si>
  <si>
    <t>п. Игра, мкр. Западный, д. 12</t>
  </si>
  <si>
    <t>п. Игра, мкр. Западный, д. 15</t>
  </si>
  <si>
    <t>п. Игра, мкр. Западный, д. 77</t>
  </si>
  <si>
    <t>п. Игра, мкр. Западный, д. 81</t>
  </si>
  <si>
    <t>п. Игра, мкр. Западный, д. 83</t>
  </si>
  <si>
    <t>п. Игра, мкр. Западный, д. 85А</t>
  </si>
  <si>
    <t>п. Игра, ул. Гоголя, д. 48Б</t>
  </si>
  <si>
    <t>п. Игра, ул. Ленина, д. 57</t>
  </si>
  <si>
    <t>п. Игра, ул. Ленина, д. 60</t>
  </si>
  <si>
    <t>п. Игра, ул. Ленина, д. 62</t>
  </si>
  <si>
    <t>п. Игра, ул. Пионерская, д. 22</t>
  </si>
  <si>
    <t>п. Игра, ул. Пионерская, д. 36</t>
  </si>
  <si>
    <t>п. Игра, ул. Пионерская, д. 42</t>
  </si>
  <si>
    <t>п. Игра, ул. Победы, д. 117</t>
  </si>
  <si>
    <t>п. Игра, ул. Пугачева, д. 32</t>
  </si>
  <si>
    <t>п. Игра, ул. Труда, д. 20</t>
  </si>
  <si>
    <t>с. Факел, ул. Кирова, д. 40</t>
  </si>
  <si>
    <t>с. Факел, ул. Кирова, д. 40А</t>
  </si>
  <si>
    <t>с. Факел, ул. Кирова, д. 53</t>
  </si>
  <si>
    <t>с. Факел, ул. Кирова, д. 55</t>
  </si>
  <si>
    <t>с. Факел, ул. Кирова, д. 61</t>
  </si>
  <si>
    <t>с. Факел, ул. Кирова, д. 63</t>
  </si>
  <si>
    <t>с. Факел, ул. Кирова, д. 65</t>
  </si>
  <si>
    <t>с. Чутырь, ул. Совхозная, д. 30</t>
  </si>
  <si>
    <t>с. Чутырь, ул. Совхозная, д. 59</t>
  </si>
  <si>
    <t>с. Чутырь, ул. Труда, д. 2</t>
  </si>
  <si>
    <t>г. Ижевск, городок. Машиностроителей, д. 103</t>
  </si>
  <si>
    <t>г. Ижевск, городок. Машиностроителей, д. 118, корпус 1</t>
  </si>
  <si>
    <t>г. Ижевск, городок. Машиностроителей, д. 12</t>
  </si>
  <si>
    <t>г. Ижевск, городок. Машиностроителей, д. 120</t>
  </si>
  <si>
    <t>г. Ижевск, городок. Машиностроителей, д. 14</t>
  </si>
  <si>
    <t>г. Ижевск, городок. Машиностроителей, д. 15</t>
  </si>
  <si>
    <t>г. Ижевск, городок. Машиностроителей, д. 24</t>
  </si>
  <si>
    <t>г. Ижевск, городок. Машиностроителей, д. 25</t>
  </si>
  <si>
    <t>г. Ижевск, городок. Машиностроителей, д. 26</t>
  </si>
  <si>
    <t>г. Ижевск, городок. Машиностроителей, д. 27</t>
  </si>
  <si>
    <t>г. Ижевск, городок. Машиностроителей, д. 28</t>
  </si>
  <si>
    <t>г. Ижевск, городок. Машиностроителей, д. 38</t>
  </si>
  <si>
    <t>г. Ижевск, городок. Машиностроителей, д. 39</t>
  </si>
  <si>
    <t>г. Ижевск, городок. Машиностроителей, д. 40</t>
  </si>
  <si>
    <t>г. Ижевск, городок. Машиностроителей, д. 49</t>
  </si>
  <si>
    <t>г. Ижевск, городок. Машиностроителей, д. 54</t>
  </si>
  <si>
    <t>г. Ижевск, городок. Машиностроителей, д. 55</t>
  </si>
  <si>
    <t>г. Ижевск, городок. Машиностроителей, д. 59</t>
  </si>
  <si>
    <t>г. Ижевск, городок. Машиностроителей, д. 60</t>
  </si>
  <si>
    <t>г. Ижевск, городок. Машиностроителей, д. 66</t>
  </si>
  <si>
    <t>г. Ижевск, городок. Машиностроителей, д. 67</t>
  </si>
  <si>
    <t>г. Ижевск, городок. Машиностроителей, д. 69</t>
  </si>
  <si>
    <t>г. Ижевск, городок. Машиностроителей, д. 70</t>
  </si>
  <si>
    <t>г. Ижевск, городок. Машиностроителей, д. 74</t>
  </si>
  <si>
    <t>г. Ижевск, городок. Машиностроителей, д. 78</t>
  </si>
  <si>
    <t>г. Ижевск, городок. Машиностроителей, д. 78А</t>
  </si>
  <si>
    <t>г. Ижевск, городок. Машиностроителей, д. 79</t>
  </si>
  <si>
    <t>г. Ижевск, городок. Машиностроителей, д. 8</t>
  </si>
  <si>
    <t>г. Ижевск, городок. Машиностроителей, д. 80</t>
  </si>
  <si>
    <t>г. Ижевск, городок. Машиностроителей, д. 84</t>
  </si>
  <si>
    <t>г. Ижевск, городок. Машиностроителей, д. 85</t>
  </si>
  <si>
    <t>г. Ижевск, городок. Машиностроителей, д. 86</t>
  </si>
  <si>
    <t>г. Ижевск, городок. Машиностроителей, д. 87</t>
  </si>
  <si>
    <t>г. Ижевск, городок. Машиностроителей, д. 88</t>
  </si>
  <si>
    <t>г. Ижевск, городок. Машиностроителей, д. 89</t>
  </si>
  <si>
    <t>г. Ижевск, городок. Машиностроителей, д. 90</t>
  </si>
  <si>
    <t>г. Ижевск, городок. Машиностроителей, д. 91</t>
  </si>
  <si>
    <t>г. Ижевск, городок. Машиностроителей, д. 92</t>
  </si>
  <si>
    <t>г. Ижевск, городок. Машиностроителей, д. 93</t>
  </si>
  <si>
    <t>г. Ижевск, городок. Машиностроителей, д. 94</t>
  </si>
  <si>
    <t>г. Ижевск, городок. Машиностроителей, д. 95</t>
  </si>
  <si>
    <t>г. Ижевск, городок. Строителей, д. 48</t>
  </si>
  <si>
    <t>г. Ижевск, городок. Строителей, д. 49А</t>
  </si>
  <si>
    <t>г. Ижевск, городок. Строителей, д. 53</t>
  </si>
  <si>
    <t>г. Ижевск, городок. Строителей, д. 54</t>
  </si>
  <si>
    <t>г. Ижевск, городок. Строителей, д. 57</t>
  </si>
  <si>
    <t>г. Ижевск, городок. Строителей, д. 59</t>
  </si>
  <si>
    <t>г. Ижевск, городок. Строителей, д. 61</t>
  </si>
  <si>
    <t>г. Ижевск, городок. Строителей, д. 64А</t>
  </si>
  <si>
    <t>г. Ижевск, городок. Строителей, д. 71А</t>
  </si>
  <si>
    <t>г. Ижевск, км. Сарапульский тракт 7, д. 10</t>
  </si>
  <si>
    <t>г. Ижевск, км. Сарапульский тракт 7, д. 11</t>
  </si>
  <si>
    <t>г. Ижевск, км. Якшур-Бодьинский тракт 7, д. 1</t>
  </si>
  <si>
    <t>г. Ижевск, км. Якшур-Бодьинский тракт 7, д. 17</t>
  </si>
  <si>
    <t>г. Ижевск, пер. Азина, д. 38</t>
  </si>
  <si>
    <t>г. Ижевск, пер. Инкубаторный, д. 6</t>
  </si>
  <si>
    <t>г. Ижевск, пер. Инкубаторный, д. 6Г</t>
  </si>
  <si>
    <t>г. Ижевск, пер. Интернациональный, д. 11</t>
  </si>
  <si>
    <t>г. Ижевск, пер. Прасовский, д. 4</t>
  </si>
  <si>
    <t>г. Ижевск, пер. Раздельный, д. 2</t>
  </si>
  <si>
    <t>г. Ижевск, пл. Им 50-летия Октября, д. 12</t>
  </si>
  <si>
    <t>г. Ижевск, пл. Им 50-летия Октября, д. 13</t>
  </si>
  <si>
    <t>г. Ижевск, пл. Им 50-летия Октября, д. 4</t>
  </si>
  <si>
    <t>г. Ижевск, пл. Им 50-летия Октября, д. 7</t>
  </si>
  <si>
    <t>г. Ижевск, пл. Им 50-летия Октября, д. 8А</t>
  </si>
  <si>
    <t>г. Ижевск, проезд. Жечева, д. 24</t>
  </si>
  <si>
    <t>г. Ижевск, проезд. Жечева, д. 27</t>
  </si>
  <si>
    <t>г. Ижевск, проезд. Жечева, д. 38</t>
  </si>
  <si>
    <t>г. Ижевск, проезд. Ипподромный, д. 63А</t>
  </si>
  <si>
    <t>г. Ижевск, проезд. Ипподромный, д. 69</t>
  </si>
  <si>
    <t>г. Ижевск, проезд. Ипподромный, д. 71</t>
  </si>
  <si>
    <t>г. Ижевск, проезд. Квартальный, д. 82</t>
  </si>
  <si>
    <t>г. Ижевск, проезд. Квартальный, д. 84</t>
  </si>
  <si>
    <t>г. Ижевск, проезд. Подлесный 8-й, д. 10</t>
  </si>
  <si>
    <t>г. Ижевск, проезд. Подлесный 8-й, д. 11</t>
  </si>
  <si>
    <t>г. Ижевск, проезд. Подлесный 8-й, д. 12</t>
  </si>
  <si>
    <t>г. Ижевск, проезд. Подлесный 8-й, д. 6</t>
  </si>
  <si>
    <t>г. Ижевск, проезд. Подлесный 8-й, д. 6А</t>
  </si>
  <si>
    <t>г. Ижевск, проезд. Подлесный 8-й, д. 8</t>
  </si>
  <si>
    <t>г. Ижевск, проезд. Подлесный 8-й, д. 9</t>
  </si>
  <si>
    <t>г. Ижевск, проезд. Редукторный, д. 19</t>
  </si>
  <si>
    <t>г. Ижевск, проезд. Совхозный, д. 95А</t>
  </si>
  <si>
    <t>г. Ижевск, проезд. Халтурина, д. 17</t>
  </si>
  <si>
    <t>г. Ижевск, проезд. Халтурина, д. 19</t>
  </si>
  <si>
    <t>г. Ижевск, проезд. Халтурина, д. 21</t>
  </si>
  <si>
    <t>г. Ижевск, проезд. Халтурина, д. 23</t>
  </si>
  <si>
    <t>г. Ижевск, ул. 10 лет Октября, д. 22</t>
  </si>
  <si>
    <t>г. Ижевск, ул. 2-я Новгородская, д. 11</t>
  </si>
  <si>
    <t>г. Ижевск, ул. 30 лет Победы, д. 34</t>
  </si>
  <si>
    <t>г. Ижевск, ул. 30 лет Победы, д. 38</t>
  </si>
  <si>
    <t>г. Ижевск, ул. 30 лет Победы, д. 40</t>
  </si>
  <si>
    <t>г. Ижевск, ул. 30 лет Победы, д. 42</t>
  </si>
  <si>
    <t>г. Ижевск, ул. 30 лет Победы, д. 47</t>
  </si>
  <si>
    <t>г. Ижевск, ул. 30 лет Победы, д. 47А</t>
  </si>
  <si>
    <t>г. Ижевск, ул. 30 лет Победы, д. 49</t>
  </si>
  <si>
    <t>г. Ижевск, ул. 30 лет Победы, д. 51</t>
  </si>
  <si>
    <t>г. Ижевск, ул. 30 лет Победы, д. 60</t>
  </si>
  <si>
    <t>г. Ижевск, ул. 30 лет Победы, д. 62</t>
  </si>
  <si>
    <t>г. Ижевск, ул. 30 лет Победы, д. 64</t>
  </si>
  <si>
    <t>г. Ижевск, ул. 30 лет Победы, д. 72</t>
  </si>
  <si>
    <t>г. Ижевск, ул. 30 лет Победы, д. 76</t>
  </si>
  <si>
    <t>г. Ижевск, ул. 30 лет Победы, д. 78</t>
  </si>
  <si>
    <t>г. Ижевск, ул. 30 лет Победы, д. 80</t>
  </si>
  <si>
    <t>г. Ижевск, ул. 30 лет Победы, д. 82</t>
  </si>
  <si>
    <t>г. Ижевск, ул. 30 лет Победы, д. 88</t>
  </si>
  <si>
    <t>г. Ижевск, ул. 30 лет Победы, д. 92</t>
  </si>
  <si>
    <t>г. Ижевск, ул. 3-я Тверская, д. 1</t>
  </si>
  <si>
    <t>г. Ижевск, ул. 3-я Тверская, д. 5</t>
  </si>
  <si>
    <t>г. Ижевск, ул. 50 лет Пионерии, д. 23</t>
  </si>
  <si>
    <t>г. Ижевск, ул. 50 лет Пионерии, д. 37</t>
  </si>
  <si>
    <t>г. Ижевск, ул. 50 лет Пионерии, д. 39</t>
  </si>
  <si>
    <t>г. Ижевск, ул. 50 лет Пионерии, д. 43</t>
  </si>
  <si>
    <t>г. Ижевск, ул. 50 лет Пионерии, д. 45</t>
  </si>
  <si>
    <t>г. Ижевск, ул. 9 Января, д. 221</t>
  </si>
  <si>
    <t>г. Ижевск, ул. 9 Января, д. 233</t>
  </si>
  <si>
    <t>г. Ижевск, ул. 9 Января, д. 243</t>
  </si>
  <si>
    <t>г. Ижевск, ул. Авангардная, д. 10</t>
  </si>
  <si>
    <t>г. Ижевск, ул. Авангардная, д. 14</t>
  </si>
  <si>
    <t>г. Ижевск, ул. Авангардная, д. 2</t>
  </si>
  <si>
    <t>г. Ижевск, ул. Авангардная, д. 3</t>
  </si>
  <si>
    <t>г. Ижевск, ул. Авангардная, д. 3А</t>
  </si>
  <si>
    <t>г. Ижевск, ул. Авангардная, д. 4</t>
  </si>
  <si>
    <t>г. Ижевск, ул. Авангардная, д. 6</t>
  </si>
  <si>
    <t>г. Ижевск, ул. Авангардная, д. 7</t>
  </si>
  <si>
    <t>г. Ижевск, ул. Авиационная, д. 2</t>
  </si>
  <si>
    <t>г. Ижевск, ул. Автономная, д. 83</t>
  </si>
  <si>
    <t>г. Ижевск, ул. Автономная, д. 97</t>
  </si>
  <si>
    <t>г. Ижевск, ул. Азина, д. 112</t>
  </si>
  <si>
    <t>г. Ижевск, ул. Азина, д. 199</t>
  </si>
  <si>
    <t>г. Ижевск, ул. Академика Павлова, д. 13</t>
  </si>
  <si>
    <t>г. Ижевск, ул. Академика Павлова, д. 7А</t>
  </si>
  <si>
    <t>г. Ижевск, ул. Баранова, д. 50</t>
  </si>
  <si>
    <t>г. Ижевск, ул. Баранова, д. 52</t>
  </si>
  <si>
    <t>г. Ижевск, ул. Баранова, д. 53</t>
  </si>
  <si>
    <t>г. Ижевск, ул. Буммашевская, д. 32А</t>
  </si>
  <si>
    <t>г. Ижевск, ул. Воровского, д. 120</t>
  </si>
  <si>
    <t>г. Ижевск, ул. Воровского, д. 122</t>
  </si>
  <si>
    <t>г. Ижевск, ул. Воровского, д. 132</t>
  </si>
  <si>
    <t>г. Ижевск, ул. Воровского, д. 134</t>
  </si>
  <si>
    <t>г. Ижевск, ул. Воровского, д. 136А</t>
  </si>
  <si>
    <t>г. Ижевск, ул. Воровского, д. 138</t>
  </si>
  <si>
    <t>г. Ижевск, ул. Воровского, д. 141</t>
  </si>
  <si>
    <t>г. Ижевск, ул. Воровского, д. 163</t>
  </si>
  <si>
    <t>г. Ижевск, ул. Воровского, д. 165</t>
  </si>
  <si>
    <t>г. Ижевск, ул. Воровского, д. 168</t>
  </si>
  <si>
    <t>г. Ижевск, ул. Ворошилова, д. 1</t>
  </si>
  <si>
    <t>г. Ижевск, ул. Ворошилова, д. 103</t>
  </si>
  <si>
    <t>г. Ижевск, ул. Ворошилова, д. 109</t>
  </si>
  <si>
    <t>г. Ижевск, ул. Ворошилова, д. 2</t>
  </si>
  <si>
    <t>г. Ижевск, ул. Ворошилова, д. 28</t>
  </si>
  <si>
    <t>г. Ижевск, ул. Ворошилова, д. 41</t>
  </si>
  <si>
    <t>г. Ижевск, ул. Ворошилова, д. 45</t>
  </si>
  <si>
    <t>г. Ижевск, ул. Ворошилова, д. 47</t>
  </si>
  <si>
    <t>г. Ижевск, ул. Ворошилова, д. 48</t>
  </si>
  <si>
    <t>г. Ижевск, ул. Ворошилова, д. 52</t>
  </si>
  <si>
    <t>г. Ижевск, ул. Восточная, д. 18</t>
  </si>
  <si>
    <t>г. Ижевск, ул. Выборная, д. 21</t>
  </si>
  <si>
    <t>г. Ижевск, ул. Высотная, д. 36</t>
  </si>
  <si>
    <t>г. Ижевск, ул. Гагарина, д. 10</t>
  </si>
  <si>
    <t>г. Ижевск, ул. Гагарина, д. 12</t>
  </si>
  <si>
    <t>г. Ижевск, ул. Гагарина, д. 14</t>
  </si>
  <si>
    <t>г. Ижевск, ул. Гагарина, д. 20</t>
  </si>
  <si>
    <t>г. Ижевск, ул. Гагарина, д. 22</t>
  </si>
  <si>
    <t>г. Ижевск, ул. Гагарина, д. 25</t>
  </si>
  <si>
    <t>г. Ижевск, ул. Гагарина, д. 27</t>
  </si>
  <si>
    <t>г. Ижевск, ул. Гагарина, д. 28</t>
  </si>
  <si>
    <t>г. Ижевск, ул. Гагарина, д. 32</t>
  </si>
  <si>
    <t>г. Ижевск, ул. Гагарина, д. 50</t>
  </si>
  <si>
    <t>г. Ижевск, ул. Гагарина, д. 52</t>
  </si>
  <si>
    <t>г. Ижевск, ул. Гагарина, д. 58</t>
  </si>
  <si>
    <t>г. Ижевск, ул. Гагарина, д. 64</t>
  </si>
  <si>
    <t>г. Ижевск, ул. Гагарина, д. 68</t>
  </si>
  <si>
    <t>г. Ижевск, ул. Гагарина, д. 78</t>
  </si>
  <si>
    <t>г. Ижевск, ул. Гагарина, д. 8</t>
  </si>
  <si>
    <t>г. Ижевск, ул. Гагарина, д. 80</t>
  </si>
  <si>
    <t>г. Ижевск, ул. Гагарина, д. 86</t>
  </si>
  <si>
    <t>г. Ижевск, ул. Гагарина, д. 88</t>
  </si>
  <si>
    <t>г. Ижевск, ул. Гагарина, д. 90</t>
  </si>
  <si>
    <t>г. Ижевск, ул. Гольянский поселок, д. 1</t>
  </si>
  <si>
    <t>г. Ижевск, ул. Демократическая, д. 41</t>
  </si>
  <si>
    <t>г. Ижевск, ул. Демократическая, д. 45</t>
  </si>
  <si>
    <t>г. Ижевск, ул. Демократическая, д. 51</t>
  </si>
  <si>
    <t>г. Ижевск, ул. Джамбула (Джабаева), д. 70</t>
  </si>
  <si>
    <t>г. Ижевск, ул. Дзержинского, д. 17</t>
  </si>
  <si>
    <t>г. Ижевск, ул. Динамовская, д. 112</t>
  </si>
  <si>
    <t>г. Ижевск, ул. Динамовская, д. 114</t>
  </si>
  <si>
    <t>г. Ижевск, ул. Динамовская, д. 116</t>
  </si>
  <si>
    <t>г. Ижевск, ул. Донская, д. 49</t>
  </si>
  <si>
    <t>г. Ижевск, ул. Дружбы, д. 22</t>
  </si>
  <si>
    <t>г. Ижевск, ул. Дружбы, д. 24</t>
  </si>
  <si>
    <t>г. Ижевск, ул. Дружбы, д. 26</t>
  </si>
  <si>
    <t>г. Ижевск, ул. Дружбы, д. 3А</t>
  </si>
  <si>
    <t>г. Ижевск, ул. Живсовхозная, д. 10</t>
  </si>
  <si>
    <t>г. Ижевск, ул. Живсовхозная, д. 2</t>
  </si>
  <si>
    <t>г. Ижевск, ул. Живсовхозная, д. 23А</t>
  </si>
  <si>
    <t>г. Ижевск, ул. Завьяловская, д. 37</t>
  </si>
  <si>
    <t>г. Ижевск, ул. Завьяловская, д. 39</t>
  </si>
  <si>
    <t>г. Ижевск, ул. Зенитная, д. 9</t>
  </si>
  <si>
    <t>г. Ижевск, ул. Зимняя, д. 32А</t>
  </si>
  <si>
    <t>г. Ижевск, ул. Зои Космодемьянской, д. 19</t>
  </si>
  <si>
    <t>г. Ижевск, ул. им 40-летия ВЛКСМ, д. 55</t>
  </si>
  <si>
    <t>г. Ижевск, ул. им 50-летия ВЛКСМ, д. 47</t>
  </si>
  <si>
    <t>г. Ижевск, ул. им 50-летия ВЛКСМ, д. 49</t>
  </si>
  <si>
    <t>г. Ижевск, ул. им Вадима Сивкова, д. 152</t>
  </si>
  <si>
    <t>г. Ижевск, ул. им Вадима Сивкова, д. 156</t>
  </si>
  <si>
    <t>г. Ижевск, ул. им Вадима Сивкова, д. 158</t>
  </si>
  <si>
    <t>г. Ижевск, ул. им Петрова, д. 20</t>
  </si>
  <si>
    <t>г. Ижевск, ул. им Петрова, д. 7</t>
  </si>
  <si>
    <t>г. Ижевск, ул. им Репина, д. 19А</t>
  </si>
  <si>
    <t>г. Ижевск, ул. им Репина, д. 21</t>
  </si>
  <si>
    <t>г. Ижевск, ул. Календарная, д. 6</t>
  </si>
  <si>
    <t>г. Ижевск, ул. им Татьяны Барамзиной, д. 70</t>
  </si>
  <si>
    <t>г. Ижевск, ул. Ипподромная, д. 112</t>
  </si>
  <si>
    <t>г. Ижевск, ул. Ипподромная, д. 75</t>
  </si>
  <si>
    <t>г. Ижевск, ул. Календарная, д. 57</t>
  </si>
  <si>
    <t>г. Ижевск, ул. Калининградская, д. 74</t>
  </si>
  <si>
    <t>г. Ижевск, ул. Карла Маркса, д. 13</t>
  </si>
  <si>
    <t>г. Ижевск, ул. Карла Маркса, д. 171</t>
  </si>
  <si>
    <t>г. Ижевск, ул. Карла Маркса, д. 173</t>
  </si>
  <si>
    <t>г. Ижевск, ул. Карла Маркса, д. 175</t>
  </si>
  <si>
    <t>г. Ижевск, ул. Карла Маркса, д. 208</t>
  </si>
  <si>
    <t>г. Ижевск, ул. Карла Маркса, д. 264А</t>
  </si>
  <si>
    <t>г. Ижевск, ул. Карла Маркса, д. 27</t>
  </si>
  <si>
    <t>г. Ижевск, ул. Карла Маркса, д. 270</t>
  </si>
  <si>
    <t>г. Ижевск, ул. Карла Маркса, д. 273</t>
  </si>
  <si>
    <t>г. Ижевск, ул. Карла Маркса, д. 285</t>
  </si>
  <si>
    <t>г. Ижевск, ул. Кирзаводская, д. 10А</t>
  </si>
  <si>
    <t>г. Ижевск, ул. Кирзаводская, д. 15</t>
  </si>
  <si>
    <t>г. Ижевск, ул. Кирзаводская, д. 4</t>
  </si>
  <si>
    <t>г. Ижевск, ул. Кирзаводская, д. 7А</t>
  </si>
  <si>
    <t>г. Ижевск, ул. Кирова, д. 111А</t>
  </si>
  <si>
    <t>г. Ижевск, ул. Кирова, д. 111Б</t>
  </si>
  <si>
    <t>г. Ижевск, ул. Кирова, д. 131</t>
  </si>
  <si>
    <t>г. Ижевск, ул. Ключевой поселок, д. 55А</t>
  </si>
  <si>
    <t>г. Ижевск, ул. Ключевой поселок, д. 81</t>
  </si>
  <si>
    <t>г. Ижевск, ул. Ключевой поселок, д. 83</t>
  </si>
  <si>
    <t>г. Ижевск, ул. Ключевой поселок, д. 83В</t>
  </si>
  <si>
    <t>г. Ижевск, ул. Коммунаров, д. 191А</t>
  </si>
  <si>
    <t>г. Ижевск, ул. Коммунаров, д. 202</t>
  </si>
  <si>
    <t>г. Ижевск, ул. Коммунаров, д. 218А</t>
  </si>
  <si>
    <t>г. Ижевск, ул. Коммунаров, д. 351</t>
  </si>
  <si>
    <t>г. Ижевск, ул. Коммунаров, д. 357</t>
  </si>
  <si>
    <t>г. Ижевск, ул. Кооперативная, д. 1</t>
  </si>
  <si>
    <t>г. Ижевск, ул. Короткая, д. 110А</t>
  </si>
  <si>
    <t>г. Ижевск, ул. Короткая, д. 120А</t>
  </si>
  <si>
    <t>г. Ижевск, ул. Короткая, д. 122А</t>
  </si>
  <si>
    <t>г. Ижевск, ул. Короткая, д. 21А</t>
  </si>
  <si>
    <t>г. Ижевск, ул. Короткая, д. 21В</t>
  </si>
  <si>
    <t>г. Ижевск, ул. Короткая, д. 29</t>
  </si>
  <si>
    <t>г. Ижевск, ул. Короткая, д. 81А</t>
  </si>
  <si>
    <t>г. Ижевск, ул. Короткая, д. 83А</t>
  </si>
  <si>
    <t>г. Ижевск, ул. Короткая, д. 85А</t>
  </si>
  <si>
    <t>г. Ижевск, ул. Короткая, д. 87А</t>
  </si>
  <si>
    <t>г. Ижевск, ул. Короткая, д. 89А</t>
  </si>
  <si>
    <t>г. Ижевск, ул. Красная, д. 125</t>
  </si>
  <si>
    <t>г. Ижевск, ул. Красная, д. 131</t>
  </si>
  <si>
    <t>г. Ижевск, ул. Красная, д. 154</t>
  </si>
  <si>
    <t>г. Ижевск, ул. Красноармейская, д. 128</t>
  </si>
  <si>
    <t>г. Ижевск, ул. Красноармейская, д. 132</t>
  </si>
  <si>
    <t>г. Ижевск, ул. Красноармейская, д. 133</t>
  </si>
  <si>
    <t>г. Ижевск, ул. Красноармейская, д. 135</t>
  </si>
  <si>
    <t>г. Ижевск, ул. Красноармейская, д. 138</t>
  </si>
  <si>
    <t>г. Ижевск, ул. Красноармейская, д. 140</t>
  </si>
  <si>
    <t>г. Ижевск, ул. Красноармейская, д. 1Г</t>
  </si>
  <si>
    <t>г. Ижевск, ул. Красноармейская, д. 3А</t>
  </si>
  <si>
    <t>г. Ижевск, ул. Красногеройская, д. 32</t>
  </si>
  <si>
    <t>г. Ижевск, ул. Красногеройская, д. 37</t>
  </si>
  <si>
    <t>г. Ижевск, ул. Красногеройская, д. 65</t>
  </si>
  <si>
    <t>г. Ижевск, ул. Краснопосельская, д. 16</t>
  </si>
  <si>
    <t>г. Ижевск, ул. Краснопосельская, д. 18</t>
  </si>
  <si>
    <t>г. Ижевск, ул. Курортная, д. 12</t>
  </si>
  <si>
    <t>г. Ижевск, ул. Ленина, д. 10</t>
  </si>
  <si>
    <t>г. Ижевск, ул. Ленина, д. 12</t>
  </si>
  <si>
    <t>г. Ижевск, ул. Ленина, д. 13</t>
  </si>
  <si>
    <t>г. Ижевск, ул. Ленина, д. 17</t>
  </si>
  <si>
    <t>г. Ижевск, ул. Ленина, д. 18</t>
  </si>
  <si>
    <t>г. Ижевск, ул. Ленина, д. 22</t>
  </si>
  <si>
    <t>г. Ижевск, ул. Ленина, д. 36</t>
  </si>
  <si>
    <t>г. Ижевск, ул. Ленина, д. 38</t>
  </si>
  <si>
    <t>г. Ижевск, ул. Ленина, д. 60</t>
  </si>
  <si>
    <t>г. Ижевск, ул. Ленина, д. 7</t>
  </si>
  <si>
    <t>г. Ижевск, ул. Ленина, д. 70</t>
  </si>
  <si>
    <t>г. Ижевск, ул. Ленина, д. 76</t>
  </si>
  <si>
    <t>г. Ижевск, ул. Ленина, д. 77А</t>
  </si>
  <si>
    <t>г. Ижевск, ул. Ленина, д. 78</t>
  </si>
  <si>
    <t>г. Ижевск, ул. Ленина, д. 8</t>
  </si>
  <si>
    <t>г. Ижевск, ул. Ленина, д. 80</t>
  </si>
  <si>
    <t>г. Ижевск, ул. Ленина, д. 94</t>
  </si>
  <si>
    <t>г. Ижевск, ул. Ленина, д. 96</t>
  </si>
  <si>
    <t>г. Ижевск, ул. Лихвинцева, д. 50А</t>
  </si>
  <si>
    <t>г. Ижевск, ул. Лихвинцева, д. 52</t>
  </si>
  <si>
    <t>г. Ижевск, ул. Лихвинцева, д. 60</t>
  </si>
  <si>
    <t>г. Ижевск, ул. Ломоносова, д. 23</t>
  </si>
  <si>
    <t>г. Ижевск, ул. Ломоносова, д. 23А</t>
  </si>
  <si>
    <t>г. Ижевск, ул. Ломоносова, д. 9</t>
  </si>
  <si>
    <t>г. Ижевск, ул. Люллинская, д. 28</t>
  </si>
  <si>
    <t>г. Ижевск, ул. Магистральная, д. 10</t>
  </si>
  <si>
    <t>г. Ижевск, ул. Майская, д. 58</t>
  </si>
  <si>
    <t>г. Ижевск, ул. Максима Горького, д. 40</t>
  </si>
  <si>
    <t>г. Ижевск, ул. Максима Горького, д. 85А</t>
  </si>
  <si>
    <t>г. Ижевск, ул. Малахова, д. 8</t>
  </si>
  <si>
    <t>г. Ижевск, ул. Мельничная, д. 46А</t>
  </si>
  <si>
    <t>г. Ижевск, ул. Мельничная, д. 46Б</t>
  </si>
  <si>
    <t>г. Ижевск, ул. Металлистов, д. 50</t>
  </si>
  <si>
    <t>г. Ижевск, ул. Металлургов, д. 3</t>
  </si>
  <si>
    <t>г. Ижевск, ул. Металлургов, д. 5</t>
  </si>
  <si>
    <t>г. Ижевск, ул. Милиционная, д. 16</t>
  </si>
  <si>
    <t>г. Ижевск, ул. Нагорная, д. 26</t>
  </si>
  <si>
    <t>г. Ижевск, ул. Новостроительная, д. 31</t>
  </si>
  <si>
    <t>г. Ижевск, ул. Новостроительная, д. 33</t>
  </si>
  <si>
    <t>г. Ижевск, ул. Областная, д. 21</t>
  </si>
  <si>
    <t>г. Ижевск, ул. Олега Кошевого, д. 4</t>
  </si>
  <si>
    <t>г. Ижевск, ул. Орджоникидзе, д. 14</t>
  </si>
  <si>
    <t>г. Ижевск, ул. Орджоникидзе, д. 18</t>
  </si>
  <si>
    <t>г. Ижевск, ул. Орджоникидзе, д. 20</t>
  </si>
  <si>
    <t>г. Ижевск, ул. Орджоникидзе, д. 23</t>
  </si>
  <si>
    <t>г. Ижевск, ул. Орджоникидзе, д. 26А</t>
  </si>
  <si>
    <t>г. Ижевск, ул. Орджоникидзе, д. 27</t>
  </si>
  <si>
    <t>г. Ижевск, ул. Орджоникидзе, д. 27Б</t>
  </si>
  <si>
    <t>г. Ижевск, ул. Орджоникидзе, д. 27В</t>
  </si>
  <si>
    <t>г. Ижевск, ул. Орджоникидзе, д. 28</t>
  </si>
  <si>
    <t>г. Ижевск, ул. Орджоникидзе, д. 32</t>
  </si>
  <si>
    <t>г. Ижевск, ул. Орджоникидзе, д. 35</t>
  </si>
  <si>
    <t>г. Ижевск, ул. Орджоникидзе, д. 36А</t>
  </si>
  <si>
    <t>г. Ижевск, ул. Орджоникидзе, д. 38</t>
  </si>
  <si>
    <t>г. Ижевск, ул. Орджоникидзе, д. 40</t>
  </si>
  <si>
    <t>г. Ижевск, ул. Орджоникидзе, д. 44</t>
  </si>
  <si>
    <t>г. Ижевск, ул. Орджоникидзе, д. 48</t>
  </si>
  <si>
    <t>г. Ижевск, ул. Орджоникидзе, д. 49</t>
  </si>
  <si>
    <t>г. Ижевск, ул. Орджоникидзе, д. 52</t>
  </si>
  <si>
    <t>г. Ижевск, ул. Партизанская, д. 26Б</t>
  </si>
  <si>
    <t>г. Ижевск, ул. Пастухова, д. 11</t>
  </si>
  <si>
    <t>г. Ижевск, ул. Пастухова, д. 37</t>
  </si>
  <si>
    <t>г. Ижевск, ул. Пастухова, д. 43</t>
  </si>
  <si>
    <t>г. Ижевск, ул. Пастухова, д. 43А</t>
  </si>
  <si>
    <t>г. Ижевск, ул. Пастухова, д. 45</t>
  </si>
  <si>
    <t>г. Ижевск, ул. Пастухова, д. 51</t>
  </si>
  <si>
    <t>г. Ижевск, ул. Пастухова, д. 53</t>
  </si>
  <si>
    <t>г. Ижевск, ул. Песочная, д. 19</t>
  </si>
  <si>
    <t>г. Ижевск, ул. Песочная, д. 21</t>
  </si>
  <si>
    <t>г. Ижевск, ул. Подлесная 10-я, д. 7</t>
  </si>
  <si>
    <t>г. Ижевск, ул. Подлесная 1-я, д. 72</t>
  </si>
  <si>
    <t>г. Ижевск, ул. Подлесная 3-я, д. 29</t>
  </si>
  <si>
    <t>г. Ижевск, ул. Подлесная 3-я, д. 37</t>
  </si>
  <si>
    <t>г. Ижевск, ул. Подлесная 3-я, д. 39</t>
  </si>
  <si>
    <t>г. Ижевск, ул. Подлесная 7-я, д. 81</t>
  </si>
  <si>
    <t>г. Ижевск, ул. Подлесная 7-я, д. 87</t>
  </si>
  <si>
    <t>г. Ижевск, ул. Подлесная 8-я, д. 68</t>
  </si>
  <si>
    <t>г. Ижевск, ул. Подлесная 8-я, д. 70</t>
  </si>
  <si>
    <t>г. Ижевск, ул. Подлесная 8-я, д. 72</t>
  </si>
  <si>
    <t>г. Ижевск, ул. Подлесная 8-я, д. 74</t>
  </si>
  <si>
    <t>г. Ижевск, ул. Подлесная 8-я, д. 76</t>
  </si>
  <si>
    <t>г. Ижевск, ул. Подлесная 8-я, д. 76А</t>
  </si>
  <si>
    <t>г. Ижевск, ул. Подлесная 8-я, д. 78</t>
  </si>
  <si>
    <t>г. Ижевск, ул. Подлесная 8-я, д. 78А</t>
  </si>
  <si>
    <t>г. Ижевск, ул. Подлесная 8-я, д. 80</t>
  </si>
  <si>
    <t>г. Ижевск, ул. Подлесная 8-я, д. 82</t>
  </si>
  <si>
    <t>г. Ижевск, ул. Подлесная 9-я, д. 12</t>
  </si>
  <si>
    <t>г. Ижевск, ул. Подлесная 9-я, д. 23</t>
  </si>
  <si>
    <t>г. Ижевск, ул. Подлесная 9-я, д. 23А</t>
  </si>
  <si>
    <t>г. Ижевск, ул. Подлесная 9-я, д. 25</t>
  </si>
  <si>
    <t>г. Ижевск, ул. Подлесная 9-я, д. 25А</t>
  </si>
  <si>
    <t>г. Ижевск, ул. Подлесная 9-я, д. 27А</t>
  </si>
  <si>
    <t>г. Ижевск, ул. Подлесная 9-я, д. 31А</t>
  </si>
  <si>
    <t>г. Ижевск, ул. Подлесная 9-я, д. 32</t>
  </si>
  <si>
    <t>г. Ижевск, ул. Подлесная 9-я, д. 33</t>
  </si>
  <si>
    <t>г. Ижевск, ул. Подлесная 9-я, д. 35</t>
  </si>
  <si>
    <t>г. Ижевск, ул. Подлесная 9-я, д. 37</t>
  </si>
  <si>
    <t>г. Ижевск, ул. Подлесная 9-я, д. 39</t>
  </si>
  <si>
    <t>г. Ижевск, ул. Подлесная 9-я, д. 41</t>
  </si>
  <si>
    <t>г. Ижевск, ул. Подлесная 9-я, д. 43</t>
  </si>
  <si>
    <t>г. Ижевск, ул. Подлесная 9-я, д. 45</t>
  </si>
  <si>
    <t>г. Ижевск, ул. Подлесная 9-я, д. 47</t>
  </si>
  <si>
    <t>г. Ижевск, ул. Подлесная 9-я, д. 49</t>
  </si>
  <si>
    <t>г. Ижевск, ул. Подлесная 9-я, д. 51</t>
  </si>
  <si>
    <t>г. Ижевск, ул. Подлесная 9-я, д. 57</t>
  </si>
  <si>
    <t>г. Ижевск, ул. Подлесная 9-я, д. 61</t>
  </si>
  <si>
    <t>г. Ижевск, ул. Подлесная 9-я, д. 63</t>
  </si>
  <si>
    <t>г. Ижевск, ул. Позимь, д. 21</t>
  </si>
  <si>
    <t>г. Ижевск, ул. Позимь, д. 63</t>
  </si>
  <si>
    <t>г. Ижевск, ул. Пушкинская, д. 154</t>
  </si>
  <si>
    <t>г. Ижевск, ул. Пушкинская, д. 154А</t>
  </si>
  <si>
    <t>г. Ижевск, ул. Пушкинская, д. 156</t>
  </si>
  <si>
    <t>г. Ижевск, ул. Пушкинская, д. 160</t>
  </si>
  <si>
    <t>г. Ижевск, ул. Пушкинская, д. 162</t>
  </si>
  <si>
    <t>г. Ижевск, ул. Пушкинская, д. 171</t>
  </si>
  <si>
    <t>г. Ижевск, ул. Пушкинская, д. 175</t>
  </si>
  <si>
    <t>г. Ижевск, ул. Пушкинская, д. 179</t>
  </si>
  <si>
    <t>г. Ижевск, ул. Пушкинская, д. 181</t>
  </si>
  <si>
    <t>г. Ижевск, ул. Пушкинская, д. 181А</t>
  </si>
  <si>
    <t>г. Ижевск, ул. Пушкинская, д. 182</t>
  </si>
  <si>
    <t>г. Ижевск, ул. Пушкинская, д. 184</t>
  </si>
  <si>
    <t>г. Ижевск, ул. Пушкинская, д. 185</t>
  </si>
  <si>
    <t>г. Ижевск, ул. Пушкинская, д. 194А</t>
  </si>
  <si>
    <t>г. Ижевск, ул. Пушкинская, д. 204</t>
  </si>
  <si>
    <t>г. Ижевск, ул. Пушкинская, д. 215</t>
  </si>
  <si>
    <t>г. Ижевск, ул. Пушкинская, д. 216</t>
  </si>
  <si>
    <t>г. Ижевск, ул. Пушкинская, д. 217</t>
  </si>
  <si>
    <t>г. Ижевск, ул. Пушкинская, д. 224</t>
  </si>
  <si>
    <t>г. Ижевск, ул. Пушкинская, д. 228</t>
  </si>
  <si>
    <t>г. Ижевск, ул. Пушкинская, д. 229</t>
  </si>
  <si>
    <t>г. Ижевск, ул. Пушкинская, д. 231</t>
  </si>
  <si>
    <t>г. Ижевск, ул. Пушкинская, д. 233</t>
  </si>
  <si>
    <t>г. Ижевск, ул. Пушкинская, д. 235</t>
  </si>
  <si>
    <t>г. Ижевск, ул. Пушкинская, д. 254</t>
  </si>
  <si>
    <t>г. Ижевск, ул. Пушкинская, д. 255</t>
  </si>
  <si>
    <t>г. Ижевск, ул. Пушкинская, д. 256</t>
  </si>
  <si>
    <t>г. Ижевск, ул. Пушкинская, д. 257</t>
  </si>
  <si>
    <t>г. Ижевск, ул. Пушкинская, д. 260</t>
  </si>
  <si>
    <t>г. Ижевск, ул. Пушкинская, д. 261А</t>
  </si>
  <si>
    <t>г. Ижевск, ул. Пушкинская, д. 367А</t>
  </si>
  <si>
    <t>г. Ижевск, ул. Пятнадцатая, д. 68</t>
  </si>
  <si>
    <t>г. Ижевск, ул. Пятнадцатая, д. 8</t>
  </si>
  <si>
    <t>г. Ижевск, ул. Районная, д. 47</t>
  </si>
  <si>
    <t>г. Ижевск, ул. Ракетная, д. 1</t>
  </si>
  <si>
    <t>г. Ижевск, ул. Ракетная, д. 15</t>
  </si>
  <si>
    <t>г. Ижевск, ул. Ракетная, д. 3</t>
  </si>
  <si>
    <t>г. Ижевск, ул. Ракетная, д. 5</t>
  </si>
  <si>
    <t>г. Ижевск, ул. Ракетная, д. 8</t>
  </si>
  <si>
    <t>г. Ижевск, ул. Редукторная, д. 8</t>
  </si>
  <si>
    <t>г. Ижевск, ул. Саратовская, д. 33</t>
  </si>
  <si>
    <t>г. Ижевск, ул. Саратовская, д. 35</t>
  </si>
  <si>
    <t>г. Ижевск, ул. Саратовская, д. 37</t>
  </si>
  <si>
    <t>г. Ижевск, ул. Свободы, д. 122</t>
  </si>
  <si>
    <t>г. Ижевск, ул. Севастопольская, д. 82</t>
  </si>
  <si>
    <t>г. Ижевск, ул. Севастопольская, д. 84</t>
  </si>
  <si>
    <t>г. Ижевск, ул. Сельская, д. 6</t>
  </si>
  <si>
    <t>г. Ижевск, ул. Советская, д. 12</t>
  </si>
  <si>
    <t>г. Ижевск, ул. Советская, д. 16</t>
  </si>
  <si>
    <t>г. Ижевск, ул. Советская, д. 19</t>
  </si>
  <si>
    <t>г. Ижевск, ул. Советская, д. 22</t>
  </si>
  <si>
    <t>г. Ижевск, ул. Советская, д. 22А</t>
  </si>
  <si>
    <t>г. Ижевск, ул. Советская, д. 24А</t>
  </si>
  <si>
    <t>г. Ижевск, ул. Советская, д. 31</t>
  </si>
  <si>
    <t>г. Ижевск, ул. Советская, д. 36</t>
  </si>
  <si>
    <t>г. Ижевск, ул. Советская, д. 62</t>
  </si>
  <si>
    <t>г. Ижевск, ул. Советская, д. 66</t>
  </si>
  <si>
    <t>г. Ижевск, ул. Совхозная, д. 115</t>
  </si>
  <si>
    <t>г. Ижевск, ул. Совхозная, д. 117</t>
  </si>
  <si>
    <t>г. Ижевск, ул. Совхозная, д. 119</t>
  </si>
  <si>
    <t>г. Ижевск, ул. Совхозная, д. 123</t>
  </si>
  <si>
    <t>г. Ижевск, ул. Сороковой километр, д. 1</t>
  </si>
  <si>
    <t>г. Ижевск, ул. Сороковой километр, д. 11</t>
  </si>
  <si>
    <t>г. Ижевск, ул. Сороковой километр, д. 13</t>
  </si>
  <si>
    <t>г. Ижевск, ул. Сороковой километр, д. 15</t>
  </si>
  <si>
    <t>г. Ижевск, ул. Сороковой километр, д. 27</t>
  </si>
  <si>
    <t>г. Ижевск, ул. Сороковой километр, д. 3</t>
  </si>
  <si>
    <t>г. Ижевск, ул. Сороковой километр, д. 31</t>
  </si>
  <si>
    <t>г. Ижевск, ул. Сороковой километр, д. 33</t>
  </si>
  <si>
    <t>г. Ижевск, ул. Сороковой километр, д. 5</t>
  </si>
  <si>
    <t>г. Ижевск, ул. Сороковой километр, д. 7</t>
  </si>
  <si>
    <t>г. Ижевск, ул. Сороковой километр, д. 9</t>
  </si>
  <si>
    <t>г. Ижевск, ул. Софьи Ковалевской, д. 2</t>
  </si>
  <si>
    <t>г. Ижевск, ул. Союзная, д. 17</t>
  </si>
  <si>
    <t>г. Ижевск, ул. Союзная, д. 19А</t>
  </si>
  <si>
    <t>г. Ижевск, ул. Союзная, д. 31</t>
  </si>
  <si>
    <t>г. Ижевск, ул. Спортивная, д. 13</t>
  </si>
  <si>
    <t>г. Ижевск, ул. Стадионная, д. 25</t>
  </si>
  <si>
    <t>г. Ижевск, ул. Степана Разина, д. 48</t>
  </si>
  <si>
    <t>г. Ижевск, ул. Степана Разина, д. 59</t>
  </si>
  <si>
    <t>г. Ижевск, ул. Степана Разина, д. 65</t>
  </si>
  <si>
    <t>г. Ижевск, ул. Степная, д. 20</t>
  </si>
  <si>
    <t>г. Ижевск, ул. Тверская, д. 28А</t>
  </si>
  <si>
    <t>г. Ижевск, ул. Тверская, д. 32</t>
  </si>
  <si>
    <t>г. Ижевск, ул. Тверская, д. 34</t>
  </si>
  <si>
    <t>г. Ижевск, ул. Тверская, д. 36</t>
  </si>
  <si>
    <t>г. Ижевск, ул. Тверская, д. 36А</t>
  </si>
  <si>
    <t>г. Ижевск, ул. Тверская, д. 46</t>
  </si>
  <si>
    <t>г. Ижевск, ул. Тверская, д. 48</t>
  </si>
  <si>
    <t>г. Ижевск, ул. Тверская, д. 52</t>
  </si>
  <si>
    <t>г. Ижевск, ул. Тверская, д. 54</t>
  </si>
  <si>
    <t>г. Ижевск, ул. Удмуртская, д. 185</t>
  </si>
  <si>
    <t>г. Ижевск, ул. Удмуртская, д. 201</t>
  </si>
  <si>
    <t>г. Ижевск, ул. Удмуртская, д. 205</t>
  </si>
  <si>
    <t>г. Ижевск, ул. Удмуртская, д. 214</t>
  </si>
  <si>
    <t>г. Ижевск, ул. Удмуртская, д. 231</t>
  </si>
  <si>
    <t>г. Ижевск, ул. Удмуртская, д. 233</t>
  </si>
  <si>
    <t>г. Ижевск, ул. Удмуртская, д. 235</t>
  </si>
  <si>
    <t>г. Ижевск, ул. Удмуртская, д. 251Б</t>
  </si>
  <si>
    <t>г. Ижевск, ул. Ухтомского, д. 2</t>
  </si>
  <si>
    <t>г. Ижевск, ул. Ухтомского, д. 4</t>
  </si>
  <si>
    <t>г. Ижевск, ул. Ухтомского, д. 7</t>
  </si>
  <si>
    <t>г. Ижевск, ул. Фруктовая, д. 27</t>
  </si>
  <si>
    <t>г. Ижевск, ул. Фруктовая, д. 29</t>
  </si>
  <si>
    <t>г. Ижевск, ул. Фруктовая, д. 31</t>
  </si>
  <si>
    <t>г. Ижевск, ул. Фруктовая, д. 41</t>
  </si>
  <si>
    <t>г. Ижевск, ул. Халтурина, д. 38</t>
  </si>
  <si>
    <t>г. Ижевск, ул. Халтурина, д. 46</t>
  </si>
  <si>
    <t>г. Ижевск, ул. Циолковского, д. 15</t>
  </si>
  <si>
    <t>г. Ижевск, ул. Циолковского, д. 20</t>
  </si>
  <si>
    <t>г. Ижевск, ул. Чайковского, д. 76</t>
  </si>
  <si>
    <t>г. Ижевск, ул. Четырнадцатая, д. 34</t>
  </si>
  <si>
    <t>г. Ижевск, ул. Четырнадцатая, д. 44</t>
  </si>
  <si>
    <t>г. Ижевск, ул. Четырнадцатая, д. 46</t>
  </si>
  <si>
    <t>г. Ижевск, ул. Четырнадцатая, д. 50</t>
  </si>
  <si>
    <t>г. Ижевск, ул. Четырнадцатая, д. 52</t>
  </si>
  <si>
    <t>г. Ижевск, ул. Четырнадцатая, д. 54</t>
  </si>
  <si>
    <t>г. Ижевск, ул. Четырнадцатая, д. 54А</t>
  </si>
  <si>
    <t>г. Ижевск, ул. Четырнадцатая, д. 56</t>
  </si>
  <si>
    <t>г. Ижевск, ул. Четырнадцатая, д. 60А</t>
  </si>
  <si>
    <t>г. Ижевск, ул. Чуровская, д. 3</t>
  </si>
  <si>
    <t>г. Ижевск, ул. Школьная, д. 19</t>
  </si>
  <si>
    <t>г. Ижевск, ул. Школьная, д. 25А</t>
  </si>
  <si>
    <t>г. Ижевск, ул. Школьная, д. 3</t>
  </si>
  <si>
    <t>г. Ижевск, ул. Школьная, д. 37</t>
  </si>
  <si>
    <t>г. Ижевск, ул. Школьная, д. 42</t>
  </si>
  <si>
    <t>г. Ижевск, ул. Школьная, д. 47</t>
  </si>
  <si>
    <t>г. Ижевск, ул. Школьная, д. 5</t>
  </si>
  <si>
    <t>г. Ижевск, ул. Школьная, д. 55</t>
  </si>
  <si>
    <t>г. Ижевск, ул. Школьная, д. 66</t>
  </si>
  <si>
    <t>г. Ижевск, ул. Школьная, д. 68</t>
  </si>
  <si>
    <t>г. Ижевск, ул. Энгельса, д. 31</t>
  </si>
  <si>
    <t>г. Ижевск, ул. Энгельса, д. 33</t>
  </si>
  <si>
    <t>г. Ижевск, ул. Ялтинская, д. 48</t>
  </si>
  <si>
    <t>г. Ижевск, ул. Ялтинская, д. 55</t>
  </si>
  <si>
    <t>г. Ижевск, ш. Воткинское, д. 102</t>
  </si>
  <si>
    <t>г. Ижевск, ш. Воткинское, д. 124</t>
  </si>
  <si>
    <t>г. Ижевск, ш. Воткинское, д. 126</t>
  </si>
  <si>
    <t>г. Ижевск, ш. Воткинское, д. 128</t>
  </si>
  <si>
    <t>г. Ижевск, ш. Воткинское, д. 132</t>
  </si>
  <si>
    <t>г. Ижевск, ш. Воткинское, д. 136Б</t>
  </si>
  <si>
    <t>г. Ижевск, ш. Воткинское, д. 166</t>
  </si>
  <si>
    <t>г. Ижевск, ш. Воткинское, д. 166А</t>
  </si>
  <si>
    <t>г. Ижевск, ш. Воткинское, д. 54</t>
  </si>
  <si>
    <t>г. Ижевск, ш. Воткинское, д. 58</t>
  </si>
  <si>
    <t>г. Ижевск, ш. Воткинское, д. 68</t>
  </si>
  <si>
    <t>г. Ижевск, ш. Воткинское, д. 92</t>
  </si>
  <si>
    <t>мкр. Липовая роща, ул. Лесной хутор, д. 7</t>
  </si>
  <si>
    <t>мкр. Медведево, д. 14</t>
  </si>
  <si>
    <t>мкр. Медведево, д. 4</t>
  </si>
  <si>
    <t>мкр. Медведево, д. 6</t>
  </si>
  <si>
    <t>мкр. Новые Парники, ул. 2-я Живсовхозная, д. 15</t>
  </si>
  <si>
    <t>мкр. Новые Парники, ул. 2-я Живсовхозная, д. 15А</t>
  </si>
  <si>
    <t>г. Камбарка, пер. Пионерский, д. 21</t>
  </si>
  <si>
    <t>г. Камбарка, пер. Пионерский, д. 21А</t>
  </si>
  <si>
    <t>г. Камбарка, пер. Уральский, д. 10</t>
  </si>
  <si>
    <t>г. Камбарка, пер. Уральский, д. 6</t>
  </si>
  <si>
    <t>г. Камбарка, пер. Уральский, д. 8</t>
  </si>
  <si>
    <t>г. Камбарка, ул. В/б 136, д. 10</t>
  </si>
  <si>
    <t>г. Камбарка, ул. В/б 136, д. 11</t>
  </si>
  <si>
    <t>г. Камбарка, ул. В/б 136, д. 12</t>
  </si>
  <si>
    <t>г. Камбарка, ул. В/б 136, д. 14</t>
  </si>
  <si>
    <t>г. Камбарка, ул. В/б 136, д. 27</t>
  </si>
  <si>
    <t>г. Камбарка, ул. В/б 136, д. 28</t>
  </si>
  <si>
    <t>г. Камбарка, ул. В/б 136, д. 5</t>
  </si>
  <si>
    <t>г. Камбарка, ул. В/б 136, д. 6</t>
  </si>
  <si>
    <t>г. Камбарка, ул. В/б 136, д. 7</t>
  </si>
  <si>
    <t>г. Камбарка, ул. Восточная, д. 2</t>
  </si>
  <si>
    <t>г. Камбарка, ул. Интернациональная, д. 18</t>
  </si>
  <si>
    <t>г. Камбарка, ул. Интернациональная, д. 20</t>
  </si>
  <si>
    <t>г. Камбарка, ул. К.Маркса, д. 53А</t>
  </si>
  <si>
    <t>г. Камбарка, ул. Нагорная, д. 22</t>
  </si>
  <si>
    <t>г. Камбарка, ул. Нагорная, д. 24</t>
  </si>
  <si>
    <t>г. Камбарка, ул. Нагорная, д. 26</t>
  </si>
  <si>
    <t>г. Камбарка, ул. Н.Манохина, д. 205А</t>
  </si>
  <si>
    <t>г. Камбарка, ул. Первомайская, д. 122</t>
  </si>
  <si>
    <t>г. Камбарка, ул. Первомайская, д. 287</t>
  </si>
  <si>
    <t>г. Камбарка, ул. Пролетарская, д. 43А</t>
  </si>
  <si>
    <t>г. Камбарка, ул. Советская, д. 15</t>
  </si>
  <si>
    <t>г. Камбарка, ул. Советская, д. 21</t>
  </si>
  <si>
    <t>г. Камбарка, ул. Советская, д. 23</t>
  </si>
  <si>
    <t>г. Камбарка, ул. Советская, д. 32</t>
  </si>
  <si>
    <t>г. Камбарка, ул. Советская, д. 34</t>
  </si>
  <si>
    <t>г. Камбарка, ул. Советская, д. 36</t>
  </si>
  <si>
    <t>г. Камбарка, ул. Советская, д. 38</t>
  </si>
  <si>
    <t>г. Камбарка, ул. Суворова, д. 11</t>
  </si>
  <si>
    <t>г. Камбарка, ул. Суворова, д. 12</t>
  </si>
  <si>
    <t>г. Камбарка, ул. Суворова, д. 13</t>
  </si>
  <si>
    <t>г. Камбарка, ул. Суворова, д. 25</t>
  </si>
  <si>
    <t>г. Камбарка, ул. Суворова, д. 27</t>
  </si>
  <si>
    <t>г. Камбарка, ул. Суворова, д. 9</t>
  </si>
  <si>
    <t>г. Камбарка, ул. Ю.Курягина, д. 21</t>
  </si>
  <si>
    <t>п. Борок, ул. Ленина, д. 18</t>
  </si>
  <si>
    <t>п. Борок, ул. Ленина, д. 20</t>
  </si>
  <si>
    <t>п. Борок, ул. Ленина, д. 25</t>
  </si>
  <si>
    <t>с. Ершовка, ул. Восточная, д. 1</t>
  </si>
  <si>
    <t>с. Ершовка, ул. Восточная, д. 2</t>
  </si>
  <si>
    <t>с. Ершовка, ул. Восточная, д. 4</t>
  </si>
  <si>
    <t>с. Ершовка, ул. Восточная, д. 5</t>
  </si>
  <si>
    <t>с. Кама, ул. Гагарина, д. 6</t>
  </si>
  <si>
    <t>с. Кама, ул. Гагарина, д. 8</t>
  </si>
  <si>
    <t>с. Кама, ул. Короленко, д. 8</t>
  </si>
  <si>
    <t>с. Кама, ул. Короленко, д. 9</t>
  </si>
  <si>
    <t>с. Кама, ул. Речников, д. 1</t>
  </si>
  <si>
    <t>с. Кама, ул. Речников, д. 16</t>
  </si>
  <si>
    <t>с. Кама, ул. Речников, д. 1Б</t>
  </si>
  <si>
    <t>с. Кама, ул. Речников, д. 7</t>
  </si>
  <si>
    <t>с. Камское, ул. Пушкина, д. 10</t>
  </si>
  <si>
    <t>с. Камское, ул. Пушкина, д. 9</t>
  </si>
  <si>
    <t>с. Камское, ул. Советская, д. 15</t>
  </si>
  <si>
    <t>с. Камское, ул. Советская, д. 17</t>
  </si>
  <si>
    <t>ст. Армязь, ул. Вокзальная, д. 32</t>
  </si>
  <si>
    <t>с. Шолья, ул. Лесная, д. 10</t>
  </si>
  <si>
    <t>с. Шолья, ул. Лесная, д. 8</t>
  </si>
  <si>
    <t>с. Каракулино, пер. Октябрьский, д. 2</t>
  </si>
  <si>
    <t>с. Каракулино, пер. Октябрьский, д. 5</t>
  </si>
  <si>
    <t>с. Каракулино, пер. Свободы, д. 6</t>
  </si>
  <si>
    <t>с. Каракулино, ул. 60 лет Октября, д. 18</t>
  </si>
  <si>
    <t>с. Каракулино, ул. 60 лет Октября, д. 20</t>
  </si>
  <si>
    <t>с. Каракулино, ул. 60 лет Октября, д. 22</t>
  </si>
  <si>
    <t>с. Каракулино, ул. Девятьярова, д. 1</t>
  </si>
  <si>
    <t>с. Каракулино, ул. Каманина, д. 18</t>
  </si>
  <si>
    <t>с. Каракулино, ул. Каманина, д. 20</t>
  </si>
  <si>
    <t>с. Каракулино, ул. Каманина, д. 24</t>
  </si>
  <si>
    <t>с. Каракулино, ул. Каманина, д. 26</t>
  </si>
  <si>
    <t>с. Каракулино, ул. Каманина, д. 27</t>
  </si>
  <si>
    <t>с. Каракулино, ул. Каманина, д. 29</t>
  </si>
  <si>
    <t>с. Каракулино, ул. Каманина, д. 31</t>
  </si>
  <si>
    <t>с. Каракулино, ул. Каманина, д. 32</t>
  </si>
  <si>
    <t>с. Каракулино, ул. Каманина, д. 33</t>
  </si>
  <si>
    <t>с. Каракулино, ул. Каманина, д. 35</t>
  </si>
  <si>
    <t>с. Каракулино, ул. Кирова, д. 7</t>
  </si>
  <si>
    <t>с. Каракулино, ул. Кирова, д. 9</t>
  </si>
  <si>
    <t>с. Каракулино, ул. Кирьянова, д. 19</t>
  </si>
  <si>
    <t>с. Каракулино, ул. Кирьянова, д. 21</t>
  </si>
  <si>
    <t>с. Каракулино, ул. Кирьянова, д. 33</t>
  </si>
  <si>
    <t>с. Каракулино, ул. Кирьянова, д. 42</t>
  </si>
  <si>
    <t>с. Каракулино, ул. К.Маркса, д. 95</t>
  </si>
  <si>
    <t>с. Каракулино, ул. М.Горького, д. 31</t>
  </si>
  <si>
    <t>с. Каракулино, ул. Пионерская, д. 22</t>
  </si>
  <si>
    <t>с. Каракулино, ул. Пушкина, д. 13</t>
  </si>
  <si>
    <t>с. Каракулино, ул. Пушкина, д. 43</t>
  </si>
  <si>
    <t>с. Каракулино, ул. Раскольникова, д. 31</t>
  </si>
  <si>
    <t>с. Каракулино, ул. Сивкова, д. 3</t>
  </si>
  <si>
    <t>с. Каракулино, ул. Сивкова, д. 4</t>
  </si>
  <si>
    <t>с. Каракулино, ул. Сивкова, д. 5</t>
  </si>
  <si>
    <t>с. Каракулино, ул. Юбилейная, д. 16</t>
  </si>
  <si>
    <t>д. Озон, ул. Сосновая, д. 2</t>
  </si>
  <si>
    <t>п. Кез, ул. Азина, д. 14</t>
  </si>
  <si>
    <t>п. Кез, ул. Азина, д. 20</t>
  </si>
  <si>
    <t>п. Кез, ул. Б-Городок, д. 1</t>
  </si>
  <si>
    <t>п. Кез, ул. Б-Городок, д. 2</t>
  </si>
  <si>
    <t>п. Кез, ул. Б-Городок, д. 3</t>
  </si>
  <si>
    <t>п. Кез, ул. Б-Городок, д. 9</t>
  </si>
  <si>
    <t>п. Кез, ул. Железнодорожная, д. 13</t>
  </si>
  <si>
    <t>п. Кез, ул. Железнодорожная, д. 4</t>
  </si>
  <si>
    <t>п. Кез, ул. Комсомольская, д. 26</t>
  </si>
  <si>
    <t>п. Кез, ул. Комсомольская, д. 36</t>
  </si>
  <si>
    <t>п. Кез, ул. Ленина, д. 112</t>
  </si>
  <si>
    <t>п. Кез, ул. Ленина, д. 17</t>
  </si>
  <si>
    <t>п. Кез, ул. Ленина, д. 54</t>
  </si>
  <si>
    <t>п. Кез, ул. Ленина, д. 90</t>
  </si>
  <si>
    <t>п. Кез, ул. Ленина, д. 92</t>
  </si>
  <si>
    <t>п. Кез, ул. Ленина, д. 94</t>
  </si>
  <si>
    <t>п. Кез, ул. Ленина, д. 98</t>
  </si>
  <si>
    <t>п. Кез, ул. Ломоносова, д. 4</t>
  </si>
  <si>
    <t>п. Кез, ул. Ломоносова, д. 57</t>
  </si>
  <si>
    <t>п. Кез, ул. Ломоносова, д. 63</t>
  </si>
  <si>
    <t>п. Кез, ул. Ломоносова, д. 67</t>
  </si>
  <si>
    <t>п. Кез, ул. Ломоносова, д. 72</t>
  </si>
  <si>
    <t>п. Кез, ул. Механизаторов, д. 26</t>
  </si>
  <si>
    <t>п. Кез, ул. Механизаторов, д. 4</t>
  </si>
  <si>
    <t>п. Кез, ул. Мира, д. 19</t>
  </si>
  <si>
    <t>п. Кез, ул. Некрасова, д. 6</t>
  </si>
  <si>
    <t>п. Кез, ул. Некрасова, д. 8</t>
  </si>
  <si>
    <t>п. Кез, ул. Новая, д. 20</t>
  </si>
  <si>
    <t>п. Кез, ул. Октябрьская, д. 36</t>
  </si>
  <si>
    <t>п. Кез, ул. Октябрьская, д. 44</t>
  </si>
  <si>
    <t>п. Кез, ул. Осипенко, д. 33</t>
  </si>
  <si>
    <t>п. Кез, ул. Осипенко, д. 35</t>
  </si>
  <si>
    <t>п. Кез, ул. Осипенко, д. 37</t>
  </si>
  <si>
    <t>п. Кез, ул. Осипенко, д. 41</t>
  </si>
  <si>
    <t>п. Кез, ул. Осипенко, д. 9</t>
  </si>
  <si>
    <t>п. Кез, ул. Пушкина, д. 5</t>
  </si>
  <si>
    <t>п. Кез, ул. Рабочая, д. 7</t>
  </si>
  <si>
    <t>с. Кузьма, ул. Железнодорожная, д. 20</t>
  </si>
  <si>
    <t>с. Поломское, ул. Советская, д. 17</t>
  </si>
  <si>
    <t>с. Поломское, ул. Советская, д. 28</t>
  </si>
  <si>
    <t>с. Поломское, ул. Советская, д. 3</t>
  </si>
  <si>
    <t>д. Лака-Тыжма, ул. Совхозная, д. 4</t>
  </si>
  <si>
    <t>п. Кизнер, ул. Ворошилова, д. 13</t>
  </si>
  <si>
    <t>п. Кизнер, ул. Ворошилова, д. 17</t>
  </si>
  <si>
    <t>п. Кизнер, ул. Карла Маркса, д. 16</t>
  </si>
  <si>
    <t>п. Кизнер, ул. Красная, д. 13</t>
  </si>
  <si>
    <t>п. Кизнер, ул. Савина, д. 11</t>
  </si>
  <si>
    <t>п. Кизнер, ул. Савина, д. 15</t>
  </si>
  <si>
    <t>п. Кизнер, ул. Савина, д. 9</t>
  </si>
  <si>
    <t>п. Кизнер, ул. Сосновая, д. 23</t>
  </si>
  <si>
    <t>п. Кизнер, ул. Спортивная, д. 41</t>
  </si>
  <si>
    <t>п. Кизнер, ул. Спортивная, д. 44</t>
  </si>
  <si>
    <t>п. Кизнер, ул. Труда, д. 41</t>
  </si>
  <si>
    <t>п. Кизнер, ул. Труда, д. 44</t>
  </si>
  <si>
    <t>п. Кизнер, ул. Удмуртская, д. 39</t>
  </si>
  <si>
    <t>п. Кизнер, ул. Удмуртская, д. 40</t>
  </si>
  <si>
    <t>с. Кизнер, ул. Крылова, д. 2</t>
  </si>
  <si>
    <t>с. Кизнер, ул. Крылова, д. 6</t>
  </si>
  <si>
    <t>с. Кизнер, ул. Мелиораторов, д. 11</t>
  </si>
  <si>
    <t>с. Киясово, ул. Советская, д. 26</t>
  </si>
  <si>
    <t>с. Подгорное, ул. Ленина, д. 37</t>
  </si>
  <si>
    <t>с. Подгорное, ул. Ленина, д. 39</t>
  </si>
  <si>
    <t>с. Подгорное, ул. Ленина, д. 54</t>
  </si>
  <si>
    <t>с. Подгорное, ул. Ленина, д. 56</t>
  </si>
  <si>
    <t>с. Красногорское, д. 2</t>
  </si>
  <si>
    <t>с. Красногорское, пер. Комсомольский, д. 16</t>
  </si>
  <si>
    <t>с. Красногорское, ул. Комсомольская, д. 24</t>
  </si>
  <si>
    <t>с. Красногорское, ул. Мира, д. 2</t>
  </si>
  <si>
    <t>г. Можга, б-р. Свердловский, д. 69</t>
  </si>
  <si>
    <t>г. Можга, б-р. Свердловский, д. 87</t>
  </si>
  <si>
    <t>г. Можга, мкр. Наговицынский, д. 1</t>
  </si>
  <si>
    <t>г. Можга, мкр. Наговицынский, д. 11</t>
  </si>
  <si>
    <t>г. Можга, мкр. Наговицынский, д. 2</t>
  </si>
  <si>
    <t>г. Можга, мкр. Наговицынский, д. 20</t>
  </si>
  <si>
    <t>г. Можга, мкр. Наговицынский, д. 21</t>
  </si>
  <si>
    <t>г. Можга, мкр. Наговицынский, д. 24</t>
  </si>
  <si>
    <t>г. Можга, мкр. Наговицынский, д. 26</t>
  </si>
  <si>
    <t>г. Можга, мкр. Наговицынский, д. 30</t>
  </si>
  <si>
    <t>г. Можга, мкр. Наговицынский, д. 4</t>
  </si>
  <si>
    <t>г. Можга, мкр. Наговицынский, д. 5</t>
  </si>
  <si>
    <t>г. Можга, мкр. Наговицынский, д. 8</t>
  </si>
  <si>
    <t>г. Можга, п. Восточный, д. 1</t>
  </si>
  <si>
    <t>г. Можга, п. Восточный, д. 13</t>
  </si>
  <si>
    <t>г. Можга, п. Восточный, д. 16</t>
  </si>
  <si>
    <t>г. Можга, п. Восточный, д. 5</t>
  </si>
  <si>
    <t>г. Можга, п. Восточный, д. 7</t>
  </si>
  <si>
    <t>г. Можга, п. Восточный, д. 8</t>
  </si>
  <si>
    <t>г. Можга, п. Восточный, д. 9</t>
  </si>
  <si>
    <t>г. Можга, пер. Базовый, д. 14</t>
  </si>
  <si>
    <t>г. Можга, пер. Базовый, д. 16</t>
  </si>
  <si>
    <t>г. Можга, пер. Базовый, д. 20</t>
  </si>
  <si>
    <t>г. Можга, пер. Дорожный, д. 1</t>
  </si>
  <si>
    <t>г. Можга, пер. Дубительский, д. 1</t>
  </si>
  <si>
    <t>г. Можга, пер. Дубительский, д. 2</t>
  </si>
  <si>
    <t>г. Можга, пер. Дубительский, д. 3</t>
  </si>
  <si>
    <t>г. Можга, пер. Дубительский, д. 4</t>
  </si>
  <si>
    <t>г. Можга, пер. Дубительский, д. 5</t>
  </si>
  <si>
    <t>г. Можга, пер. Кооперативный, д. 8</t>
  </si>
  <si>
    <t>г. Можга, пер. Октябрьский, д. 6</t>
  </si>
  <si>
    <t>г. Можга, пер. Элеваторский, д. 10</t>
  </si>
  <si>
    <t>г. Можга, пер. Элеваторский, д. 15</t>
  </si>
  <si>
    <t>г. Можга, пер. Элеваторский, д. 3</t>
  </si>
  <si>
    <t>г. Можга, проезд. Вокзальный, д. 3</t>
  </si>
  <si>
    <t>г. Можга, проезд. Вокзальный, д. 5</t>
  </si>
  <si>
    <t>г. Можга, проезд. Короленко, д. 29</t>
  </si>
  <si>
    <t>г. Можга, проезд. Крылова, д. 11</t>
  </si>
  <si>
    <t>г. Можга, проезд. Крылова, д. 28</t>
  </si>
  <si>
    <t>г. Можга, проезд. Крылова, д. 4</t>
  </si>
  <si>
    <t>г. Можга, проезд. Майский, д. 5</t>
  </si>
  <si>
    <t>г. Можга, проезд. Почтовый, д. 2</t>
  </si>
  <si>
    <t>г. Можга, ул. Автомобильная, д. 1</t>
  </si>
  <si>
    <t>г. Можга, ул. Автомобильная, д. 21</t>
  </si>
  <si>
    <t>г. Можга, ул. Азина, д. 20</t>
  </si>
  <si>
    <t>г. Можга, ул. Азина, д. 21</t>
  </si>
  <si>
    <t>г. Можга, ул. Азина, д. 23</t>
  </si>
  <si>
    <t>г. Можга, ул. Азина, д. 25</t>
  </si>
  <si>
    <t>г. Можга, ул. Азина, д. 27</t>
  </si>
  <si>
    <t>г. Можга, ул. Азина, д. 28</t>
  </si>
  <si>
    <t>г. Можга, ул. Азина, д. 30</t>
  </si>
  <si>
    <t>г. Можга, ул. Азина, д. 32</t>
  </si>
  <si>
    <t>г. Можга, ул. Азина, д. 36</t>
  </si>
  <si>
    <t>г. Можга, ул. Бабкина, д. 24</t>
  </si>
  <si>
    <t>г. Можга, ул. Байбородова, д. 21</t>
  </si>
  <si>
    <t>г. Можга, ул. Вокзальная, д. 28</t>
  </si>
  <si>
    <t>г. Можга, ул. Горбунова, д. 19</t>
  </si>
  <si>
    <t>г. Можга, ул. Горбунова, д. 21</t>
  </si>
  <si>
    <t>г. Можга, ул. Горбунова, д. 23</t>
  </si>
  <si>
    <t>г. Можга, ул. Горбунова, д. 25</t>
  </si>
  <si>
    <t>г. Можга, ул. Горбунова, д. 7</t>
  </si>
  <si>
    <t>г. Можга, ул. Горбунова, д. 9</t>
  </si>
  <si>
    <t>г. Можга, ул. Детская, д. 7</t>
  </si>
  <si>
    <t>г. Можга, ул. Дружбы, д. 10</t>
  </si>
  <si>
    <t>г. Можга, ул. Дружбы, д. 8</t>
  </si>
  <si>
    <t>г. Можга, ул. Железнодорожная, д. 99</t>
  </si>
  <si>
    <t>г. Можга, ул. Зеленая, д. 6</t>
  </si>
  <si>
    <t>г. Можга, ул. Интернациональная, д. 67</t>
  </si>
  <si>
    <t>г. Можга, ул. Интернациональная, д. 84</t>
  </si>
  <si>
    <t>г. Можга, ул. Казанская, д. 10</t>
  </si>
  <si>
    <t>г. Можга, ул. Казанская, д. 19</t>
  </si>
  <si>
    <t>г. Можга, ул. Казанская, д. 21</t>
  </si>
  <si>
    <t>г. Можга, ул. Казанская, д. 32</t>
  </si>
  <si>
    <t>г. Можга, ул. Казанская, д. 34</t>
  </si>
  <si>
    <t>г. Можга, ул. Кирова, д. 55</t>
  </si>
  <si>
    <t>г. Можга, ул. Кирова, д. 83</t>
  </si>
  <si>
    <t>г. Можга, ул. Короленко, д. 106</t>
  </si>
  <si>
    <t>г. Можга, ул. Короленко, д. 57</t>
  </si>
  <si>
    <t>г. Можга, ул. Короленко, д. 59</t>
  </si>
  <si>
    <t>г. Можга, ул. Красная, д. 1</t>
  </si>
  <si>
    <t>г. Можга, ул. Красная, д. 146</t>
  </si>
  <si>
    <t>г. Можга, ул. Красная, д. 52</t>
  </si>
  <si>
    <t>г. Можга, ул. Крестьянникова, д. 5</t>
  </si>
  <si>
    <t>г. Можга, ул. Ленина, д. 11</t>
  </si>
  <si>
    <t>г. Можга, ул. Ленина, д. 13</t>
  </si>
  <si>
    <t>г. Можга, ул. Ленина, д. 9</t>
  </si>
  <si>
    <t>г. Можга, ул. Мичурина, д. 26</t>
  </si>
  <si>
    <t>г. Можга, ул. Мичурина, д. 28</t>
  </si>
  <si>
    <t>г. Можга, ул. Мичурина, д. 30</t>
  </si>
  <si>
    <t>г. Можга, ул. Мичурина, д. 5</t>
  </si>
  <si>
    <t>г. Можга, ул. Можгинская, д. 25</t>
  </si>
  <si>
    <t>г. Можга, ул. Молодежная, д. 39</t>
  </si>
  <si>
    <t>г. Можга, ул. Молодежная, д. 41</t>
  </si>
  <si>
    <t>г. Можга, ул. Молодежная, д. 43</t>
  </si>
  <si>
    <t>г. Можга, ул. Молодежная, д. 59</t>
  </si>
  <si>
    <t>г. Можга, ул. Наговицына, д. 17</t>
  </si>
  <si>
    <t>г. Можга, ул. Наговицына, д. 172</t>
  </si>
  <si>
    <t>г. Можга, ул. Наговицына, д. 174</t>
  </si>
  <si>
    <t>г. Можга, ул. Наговицына, д. 19</t>
  </si>
  <si>
    <t>г. Можга, ул. Наговицына, д. 26</t>
  </si>
  <si>
    <t>г. Можга, ул. Наговицына, д. 28</t>
  </si>
  <si>
    <t>г. Можга, ул. Наговицына, д. 33</t>
  </si>
  <si>
    <t>г. Можга, ул. Наговицына, д. 53</t>
  </si>
  <si>
    <t>г. Можга, ул. Наговицына, д. 55</t>
  </si>
  <si>
    <t>г. Можга, ул. Наговицына, д. 57</t>
  </si>
  <si>
    <t>г. Можга, ул. Наговицына, д. 67</t>
  </si>
  <si>
    <t>г. Можга, ул. Наговицына, д. 72</t>
  </si>
  <si>
    <t>г. Можга, ул. Наговицына, д. 74</t>
  </si>
  <si>
    <t>г. Можга, ул. Октябрьская, д. 11</t>
  </si>
  <si>
    <t>г. Можга, ул. Октябрьская, д. 23</t>
  </si>
  <si>
    <t>г. Можга, ул. Октябрьская, д. 25</t>
  </si>
  <si>
    <t>г. Можга, ул. Октябрьская, д. 40</t>
  </si>
  <si>
    <t>г. Можга, ул. Октябрьская, д. 6</t>
  </si>
  <si>
    <t>г. Можга, ул. Пушкина, д. 107</t>
  </si>
  <si>
    <t>г. Можга, ул. Устюжанина, д. 20</t>
  </si>
  <si>
    <t>г. Можга, ул. Устюжанина, д. 22</t>
  </si>
  <si>
    <t>г. Можга, ул. Фрунзе, д. 23</t>
  </si>
  <si>
    <t>г. Можга, ул. Юбилейная, д. 16</t>
  </si>
  <si>
    <t>д. Залесный, ул. Детская, д. 1</t>
  </si>
  <si>
    <t>д. Ныша, ул. Молодежная, д. 2</t>
  </si>
  <si>
    <t>д. Ныша, ул. Молодежная, д. 8</t>
  </si>
  <si>
    <t>д. Ныша, ул. Молодежная, д. 9</t>
  </si>
  <si>
    <t>с. Малая Воложикья, ул. Цветочная, д. 2</t>
  </si>
  <si>
    <t>с. Можга, тер. Микрорайон, д. 1</t>
  </si>
  <si>
    <t>с. Можга, тер. Микрорайон, д. 3</t>
  </si>
  <si>
    <t>с. Можга, тер. Микрорайон, д. 5</t>
  </si>
  <si>
    <t>с. Пычас, пер. Безымянный, д. 3</t>
  </si>
  <si>
    <t>с. Пычас, ул. Гвардейская, д. 11</t>
  </si>
  <si>
    <t>с. Пычас, ул. Гвардейская, д. 12</t>
  </si>
  <si>
    <t>с. Пычас, ул. Гвардейская, д. 13</t>
  </si>
  <si>
    <t>с. Пычас, ул. Первомайская, д. 50</t>
  </si>
  <si>
    <t>с. Пычас, ул. Садовая, д. 13</t>
  </si>
  <si>
    <t>с. Пычас, ул. Садовая, д. 15</t>
  </si>
  <si>
    <t>с. Пычас, ул. Советская, д. 14</t>
  </si>
  <si>
    <t>с. Пычас, ул. Совхозная, д. 17</t>
  </si>
  <si>
    <t>ст. Люга, ул. Заводская, д. 10</t>
  </si>
  <si>
    <t>ст. Люга, ул. Заводская, д. 7</t>
  </si>
  <si>
    <t>с. Черемушки, пл. Заводская, д. 11</t>
  </si>
  <si>
    <t>с. Черемушки, пл. Заводская, д. 4</t>
  </si>
  <si>
    <t>с. Черемушки, ул. Макаренко, д. 1</t>
  </si>
  <si>
    <t>с. Черемушки, ул. Южная, д. 1</t>
  </si>
  <si>
    <t>г. Сарапул, пер. Алинский, д. 11</t>
  </si>
  <si>
    <t>г. Сарапул, пер. Алинский, д. 11А</t>
  </si>
  <si>
    <t>г. Сарапул, пер. Алинский, д. 11Б</t>
  </si>
  <si>
    <t>г. Сарапул, пер. Красный, д. 2</t>
  </si>
  <si>
    <t>г. Сарапул, пер. Павлова, д. 15</t>
  </si>
  <si>
    <t>г. Сарапул, пер. Сарапульский 3-й, д. 2А</t>
  </si>
  <si>
    <t>г. Сарапул, проезд. Зеленый 4-й, д. 38А</t>
  </si>
  <si>
    <t>г. Сарапул, проезд. Зеленый 6-й, д. 1</t>
  </si>
  <si>
    <t>г. Сарапул, проезд. Зеленый 6-й, д. 1А</t>
  </si>
  <si>
    <t>г. Сарапул, проезд. Красный, д. 14</t>
  </si>
  <si>
    <t>г. Сарапул, проезд. Маяковского, д. 20А</t>
  </si>
  <si>
    <t>г. Сарапул, ул. Азина, д. 135А</t>
  </si>
  <si>
    <t>г. Сарапул, ул. Азина, д. 146А</t>
  </si>
  <si>
    <t>г. Сарапул, ул. Азина, д. 146Е</t>
  </si>
  <si>
    <t>г. Сарапул, ул. Азина, д. 146Ж</t>
  </si>
  <si>
    <t>г. Сарапул, ул. Азина, д. 162А</t>
  </si>
  <si>
    <t>г. Сарапул, ул. Азина, д. 164</t>
  </si>
  <si>
    <t>г. Сарапул, ул. Азина, д. 164А</t>
  </si>
  <si>
    <t>г. Сарапул, ул. Азина, д. 164И</t>
  </si>
  <si>
    <t>г. Сарапул, ул. Азина, д. 21</t>
  </si>
  <si>
    <t>г. Сарапул, ул. Азина, д. 22</t>
  </si>
  <si>
    <t>г. Сарапул, ул. Азина, д. 25</t>
  </si>
  <si>
    <t>г. Сарапул, ул. Азина, д. 26</t>
  </si>
  <si>
    <t>г. Сарапул, ул. Азина, д. 34</t>
  </si>
  <si>
    <t>г. Сарапул, ул. Азина слобода, д. 11</t>
  </si>
  <si>
    <t>г. Сарапул, ул. Азина слобода, д. 35</t>
  </si>
  <si>
    <t>г. Сарапул, ул. Азина слобода, д. 39А</t>
  </si>
  <si>
    <t>г. Сарапул, ул. Амурская, д. 16Б</t>
  </si>
  <si>
    <t>г. Сарапул, ул. Амурская, д. 28Б</t>
  </si>
  <si>
    <t>г. Сарапул, ул. Амурская, д. 46</t>
  </si>
  <si>
    <t>г. Сарапул, ул. Амурская, д. 54</t>
  </si>
  <si>
    <t>г. Сарапул, ул. Амурская, д. 58</t>
  </si>
  <si>
    <t>г. Сарапул, ул. Амурская, д. 67А</t>
  </si>
  <si>
    <t>г. Сарапул, ул. Амурская, д. 69</t>
  </si>
  <si>
    <t>г. Сарапул, ул. Амурская, д. 71</t>
  </si>
  <si>
    <t>г. Сарапул, ул. Амурская, д. 83</t>
  </si>
  <si>
    <t>г. Сарапул, ул. Аэродромная, д. 1</t>
  </si>
  <si>
    <t>г. Сарапул, ул. Аэродромная, д. 11</t>
  </si>
  <si>
    <t>г. Сарапул, ул. Вокзальная, д. 15</t>
  </si>
  <si>
    <t>г. Сарапул, ул. Вокзальная, д. 18А</t>
  </si>
  <si>
    <t>г. Сарапул, ул. Вокзальная, д. 36</t>
  </si>
  <si>
    <t>г. Сарапул, ул. Вокзальная, д. 39</t>
  </si>
  <si>
    <t>г. Сарапул, ул. Вокзальная, д. 7</t>
  </si>
  <si>
    <t>г. Сарапул, ул. Гагарина, д. 11</t>
  </si>
  <si>
    <t>г. Сарапул, ул. Гагарина, д. 15</t>
  </si>
  <si>
    <t>г. Сарапул, ул. Гагарина, д. 16</t>
  </si>
  <si>
    <t>г. Сарапул, ул. Гагарина, д. 17</t>
  </si>
  <si>
    <t>г. Сарапул, ул. Гагарина, д. 19</t>
  </si>
  <si>
    <t>г. Сарапул, ул. Гагарина, д. 22</t>
  </si>
  <si>
    <t>г. Сарапул, ул. Гагарина, д. 25</t>
  </si>
  <si>
    <t>г. Сарапул, ул. Гагарина, д. 30</t>
  </si>
  <si>
    <t>г. Сарапул, ул. Гагарина, д. 31</t>
  </si>
  <si>
    <t>г. Сарапул, ул. Гагарина, д. 33</t>
  </si>
  <si>
    <t>г. Сарапул, ул. Гагарина, д. 34</t>
  </si>
  <si>
    <t>г. Сарапул, ул. Гагарина, д. 35</t>
  </si>
  <si>
    <t>г. Сарапул, ул. Гагарина, д. 37</t>
  </si>
  <si>
    <t>г. Сарапул, ул. Гагарина, д. 52З</t>
  </si>
  <si>
    <t>г. Сарапул, ул. Гагарина, д. 72</t>
  </si>
  <si>
    <t>г. Сарапул, ул. Гагарина, д. 87</t>
  </si>
  <si>
    <t>г. Сарапул, ул. Гоголя, д. 21</t>
  </si>
  <si>
    <t>г. Сарапул, ул. Гоголя, д. 2Б</t>
  </si>
  <si>
    <t>г. Сарапул, ул. Гоголя, д. 2Г</t>
  </si>
  <si>
    <t>г. Сарапул, ул. Гончарова, д. 1Г</t>
  </si>
  <si>
    <t>г. Сарапул, ул. Горького, д. 11А</t>
  </si>
  <si>
    <t>г. Сарапул, ул. Горького, д. 120</t>
  </si>
  <si>
    <t>г. Сарапул, ул. Горького, д. 14</t>
  </si>
  <si>
    <t>г. Сарапул, ул. Горького, д. 14А</t>
  </si>
  <si>
    <t>г. Сарапул, ул. Горького, д. 17А</t>
  </si>
  <si>
    <t>г. Сарапул, ул. Горького, д. 21</t>
  </si>
  <si>
    <t>г. Сарапул, ул. Горького, д. 26</t>
  </si>
  <si>
    <t>г. Сарапул, ул. Горького, д. 26А</t>
  </si>
  <si>
    <t>г. Сарапул, ул. Горького, д. 28А</t>
  </si>
  <si>
    <t>г. Сарапул, ул. Горького, д. 29</t>
  </si>
  <si>
    <t>г. Сарапул, ул. Горького, д. 39</t>
  </si>
  <si>
    <t>г. Сарапул, ул. Горького, д. 42</t>
  </si>
  <si>
    <t>г. Сарапул, ул. Горького, д. 47</t>
  </si>
  <si>
    <t>г. Сарапул, ул. Горького, д. 49А</t>
  </si>
  <si>
    <t>г. Сарапул, ул. Горького, д. 54</t>
  </si>
  <si>
    <t>г. Сарапул, ул. Горького, д. 61А</t>
  </si>
  <si>
    <t>г. Сарапул, ул. Горького, д. 67</t>
  </si>
  <si>
    <t>г. Сарапул, ул. Горького, д. 68А</t>
  </si>
  <si>
    <t>г. Сарапул, ул. Гудок, д. 1А</t>
  </si>
  <si>
    <t>г. Сарапул, ул. Дачная 1-я, д. 28</t>
  </si>
  <si>
    <t>г. Сарапул, ул. Дачная 2-я, д. 11</t>
  </si>
  <si>
    <t>г. Сарапул, ул. Дачная 2-я, д. 11А</t>
  </si>
  <si>
    <t>г. Сарапул, ул. Дачная 2-я, д. 13</t>
  </si>
  <si>
    <t>г. Сарапул, ул. Дачная 2-я, д. 18А</t>
  </si>
  <si>
    <t>г. Сарапул, ул. Дачная 2-я, д. 18Б</t>
  </si>
  <si>
    <t>г. Сарапул, ул. Дачная 2-я, д. 9</t>
  </si>
  <si>
    <t>г. Сарапул, ул. Дачная 2-я, д. 9А</t>
  </si>
  <si>
    <t>г. Сарапул, ул. Декабристов, д. 29</t>
  </si>
  <si>
    <t>г. Сарапул, ул. Декабристов, д. 30</t>
  </si>
  <si>
    <t>г. Сарапул, ул. Декабристов, д. 31</t>
  </si>
  <si>
    <t>г. Сарапул, ул. Декабристов, д. 37</t>
  </si>
  <si>
    <t>г. Сарапул, ул. Дзержинского, д. 16</t>
  </si>
  <si>
    <t>г. Сарапул, ул. Достоевского, д. 45</t>
  </si>
  <si>
    <t>г. Сарапул, ул. Дубровская, д. 42</t>
  </si>
  <si>
    <t>г. Сарапул, ул. Дубровская, д. 42Б</t>
  </si>
  <si>
    <t>г. Сарапул, ул. Ефима Колчина, д. 1А</t>
  </si>
  <si>
    <t>г. Сарапул, ул. Ефима Колчина, д. 1Д</t>
  </si>
  <si>
    <t>г. Сарапул, ул. Ефима Колчина, д. 2А</t>
  </si>
  <si>
    <t>г. Сарапул, ул. Ефима Колчина, д. 3В</t>
  </si>
  <si>
    <t>г. Сарапул, ул. Ефима Колчина, д. 3Г</t>
  </si>
  <si>
    <t>г. Сарапул, ул. Ефима Колчина, д. 50А</t>
  </si>
  <si>
    <t>г. Сарапул, ул. Ефима Колчина, д. 65</t>
  </si>
  <si>
    <t>г. Сарапул, ул. Ефима Колчина, д. 85</t>
  </si>
  <si>
    <t>г. Сарапул, ул. Ефима Колчина, д. 85А</t>
  </si>
  <si>
    <t>г. Сарапул, ул. Ефима Колчина, д. 85Б</t>
  </si>
  <si>
    <t>г. Сарапул, ул. Ефима Колчина, д. 85В</t>
  </si>
  <si>
    <t>г. Сарапул, ул. Жуковского, д. 17</t>
  </si>
  <si>
    <t>г. Сарапул, ул. Жуковского, д. 17А</t>
  </si>
  <si>
    <t>г. Сарапул, ул. Заречная, д. 3А</t>
  </si>
  <si>
    <t>г. Сарапул, ул. Интернациональная, д. 13</t>
  </si>
  <si>
    <t>г. Сарапул, ул. Интернациональная, д. 4А</t>
  </si>
  <si>
    <t>г. Сарапул, ул. Интернациональная, д. 55А</t>
  </si>
  <si>
    <t>г. Сарапул, ул. Интернациональная, д. 55Б</t>
  </si>
  <si>
    <t>г. Сарапул, ул. Казанская, д. 11</t>
  </si>
  <si>
    <t>г. Сарапул, ул. Казанская, д. 11А</t>
  </si>
  <si>
    <t>г. Сарапул, ул. Карла Маркса, д. 12</t>
  </si>
  <si>
    <t>г. Сарапул, ул. Карла Маркса, д. 14</t>
  </si>
  <si>
    <t>г. Сарапул, ул. Карла Маркса, д. 15</t>
  </si>
  <si>
    <t>г. Сарапул, ул. Карла Маркса, д. 22</t>
  </si>
  <si>
    <t>г. Сарапул, ул. Карла Маркса, д. 23</t>
  </si>
  <si>
    <t>г. Сарапул, ул. Карла Маркса, д. 23А</t>
  </si>
  <si>
    <t>г. Сарапул, ул. Карла Маркса, д. 27</t>
  </si>
  <si>
    <t>г. Сарапул, ул. Карла Маркса, д. 28</t>
  </si>
  <si>
    <t>г. Сарапул, ул. Карла Маркса, д. 29</t>
  </si>
  <si>
    <t>г. Сарапул, ул. Карла Маркса, д. 30Г</t>
  </si>
  <si>
    <t>г. Сарапул, ул. Карла Маркса, д. 37</t>
  </si>
  <si>
    <t>г. Сарапул, ул. Карла Маркса, д. 39</t>
  </si>
  <si>
    <t>г. Сарапул, ул. Карла Маркса, д. 41</t>
  </si>
  <si>
    <t>г. Сарапул, ул. Карла Маркса, д. 59</t>
  </si>
  <si>
    <t>г. Сарапул, ул. Карла Маркса, д. 90Г</t>
  </si>
  <si>
    <t>г. Сарапул, ул. Карла Маркса, д. 92А</t>
  </si>
  <si>
    <t>г. Сарапул, ул. Карла Маркса, д. 92Б</t>
  </si>
  <si>
    <t>г. Сарапул, ул. Кирова, д. 28А</t>
  </si>
  <si>
    <t>г. Сарапул, ул. Кирпичная, д. 1</t>
  </si>
  <si>
    <t>г. Сарапул, ул. Кирпичная, д. 10</t>
  </si>
  <si>
    <t>г. Сарапул, ул. Комсомольская, д. 26</t>
  </si>
  <si>
    <t>г. Сарапул, ул. Комсомольская, д. 27</t>
  </si>
  <si>
    <t>г. Сарапул, ул. Комсомольская, д. 29</t>
  </si>
  <si>
    <t>г. Сарапул, ул. Красная Площадь, д. 4Г</t>
  </si>
  <si>
    <t>г. Сарапул, ул. Красная Площадь, д. 6</t>
  </si>
  <si>
    <t>г. Сарапул, ул. Красная Площадь, д. 7А</t>
  </si>
  <si>
    <t>г. Сарапул, ул. Красноармейская, д. 168</t>
  </si>
  <si>
    <t>г. Сарапул, ул. Красноармейская, д. 225</t>
  </si>
  <si>
    <t>г. Сарапул, ул. Красноармейская, д. 44Б</t>
  </si>
  <si>
    <t>г. Сарапул, ул. Красноармейская, д. 64</t>
  </si>
  <si>
    <t>г. Сарапул, ул. Красноармейская, д. 66</t>
  </si>
  <si>
    <t>г. Сарапул, ул. Красноармейская, д. 66А</t>
  </si>
  <si>
    <t>г. Сарапул, ул. Красноармейская, д. 73А</t>
  </si>
  <si>
    <t>г. Сарапул, ул. Красноармейская, д. 75</t>
  </si>
  <si>
    <t>г. Сарапул, ул. Красноармейская, д. 77</t>
  </si>
  <si>
    <t>г. Сарапул, ул. Красноармейская, д. 79</t>
  </si>
  <si>
    <t>г. Сарапул, ул. Красноармейская, д. 79А</t>
  </si>
  <si>
    <t>г. Сарапул, ул. Красноармейская, д. 81</t>
  </si>
  <si>
    <t>г. Сарапул, ул. Красноармейская, д. 95</t>
  </si>
  <si>
    <t>г. Сарапул, ул. Красный Лог, д. 4</t>
  </si>
  <si>
    <t>г. Сарапул, ул. Куйбышева, д. 22</t>
  </si>
  <si>
    <t>г. Сарапул, ул. Куйбышева, д. 24</t>
  </si>
  <si>
    <t>г. Сарапул, ул. Куйбышева, д. 26</t>
  </si>
  <si>
    <t>г. Сарапул, ул. Куйбышева, д. 28</t>
  </si>
  <si>
    <t>г. Сарапул, ул. Куйбышева, д. 30</t>
  </si>
  <si>
    <t>г. Сарапул, ул. Ленина, д. 17</t>
  </si>
  <si>
    <t>г. Сарапул, ул. Ленина, д. 22</t>
  </si>
  <si>
    <t>г. Сарапул, ул. Ленина, д. 27А</t>
  </si>
  <si>
    <t>г. Сарапул, ул. Ленина, д. 29А</t>
  </si>
  <si>
    <t>г. Сарапул, ул. Ленина, д. 35</t>
  </si>
  <si>
    <t>г. Сарапул, ул. Ленина, д. 37</t>
  </si>
  <si>
    <t>г. Сарапул, ул. Ленина, д. 40</t>
  </si>
  <si>
    <t>г. Сарапул, ул. Ленина, д. 41</t>
  </si>
  <si>
    <t>г. Сарапул, ул. Ленина, д. 42</t>
  </si>
  <si>
    <t>г. Сарапул, ул. Ленина, д. 44</t>
  </si>
  <si>
    <t>г. Сарапул, ул. Ленина, д. 45</t>
  </si>
  <si>
    <t>г. Сарапул, ул. Ленина, д. 47</t>
  </si>
  <si>
    <t>г. Сарапул, ул. Ленина, д. 49</t>
  </si>
  <si>
    <t>г. Сарапул, ул. Ленина, д. 54</t>
  </si>
  <si>
    <t>г. Сарапул, ул. Ленина, д. 56</t>
  </si>
  <si>
    <t>г. Сарапул, ул. Ленина, д. 58</t>
  </si>
  <si>
    <t>г. Сарапул, ул. Ленина, д. 61</t>
  </si>
  <si>
    <t>г. Сарапул, ул. Ленинградская, д. 25</t>
  </si>
  <si>
    <t>г. Сарапул, ул. Лесная, д. 15</t>
  </si>
  <si>
    <t>г. Сарапул, ул. Лесная, д. 15А</t>
  </si>
  <si>
    <t>г. Сарапул, ул. Молодежная, д. 1</t>
  </si>
  <si>
    <t>г. Сарапул, ул. Молодежная, д. 2</t>
  </si>
  <si>
    <t>г. Сарапул, ул. Молодежная, д. 23</t>
  </si>
  <si>
    <t>г. Сарапул, ул. Молодежная, д. 23А</t>
  </si>
  <si>
    <t>г. Сарапул, ул. Молодежная, д. 3</t>
  </si>
  <si>
    <t>г. Сарапул, ул. Мостовая, д. 2А</t>
  </si>
  <si>
    <t>г. Сарапул, ул. Мостовая, д. 6</t>
  </si>
  <si>
    <t>г. Сарапул, ул. Набережная реки Сарапулки, д. 140</t>
  </si>
  <si>
    <t>г. Сарапул, ул. Набережная реки Сарапулки, д. 178</t>
  </si>
  <si>
    <t>г. Сарапул, ул. Набережная реки Сарапулки, д. 32Б</t>
  </si>
  <si>
    <t>г. Сарапул, ул. Набережная реки Сарапулки, д. 64Б</t>
  </si>
  <si>
    <t>г. Сарапул, ул. Надежды Дуровой, д. 13</t>
  </si>
  <si>
    <t>г. Сарапул, ул. П.Баржевиков, д. 42</t>
  </si>
  <si>
    <t>г. Сарапул, ул. П.Баржевиков, д. 50</t>
  </si>
  <si>
    <t>г. Сарапул, ул. Первомайская, д. 13А/А</t>
  </si>
  <si>
    <t>г. Сарапул, ул. Первомайская, д. 13АБ</t>
  </si>
  <si>
    <t>г. Сарапул, ул. Первомайская, д. 13Б</t>
  </si>
  <si>
    <t>г. Сарапул, ул. Первомайская, д. 13В</t>
  </si>
  <si>
    <t>г. Сарапул, ул. Первомайская, д. 15</t>
  </si>
  <si>
    <t>г. Сарапул, ул. Первомайская, д. 16А</t>
  </si>
  <si>
    <t>г. Сарапул, ул. Первомайская, д. 16В</t>
  </si>
  <si>
    <t>г. Сарапул, ул. Первомайская, д. 24А</t>
  </si>
  <si>
    <t>г. Сарапул, ул. Первомайская, д. 24В</t>
  </si>
  <si>
    <t>г. Сарапул, ул. Первомайская, д. 24И</t>
  </si>
  <si>
    <t>г. Сарапул, ул. Первомайская, д. 24К</t>
  </si>
  <si>
    <t>г. Сарапул, ул. Первомайская, д. 30</t>
  </si>
  <si>
    <t>г. Сарапул, ул. Первомайская, д. 4</t>
  </si>
  <si>
    <t>г. Сарапул, ул. Первомайская, д. 40А</t>
  </si>
  <si>
    <t>г. Сарапул, ул. Первомайская, д. 48</t>
  </si>
  <si>
    <t>г. Сарапул, ул. Первомайская, д. 53А</t>
  </si>
  <si>
    <t>г. Сарапул, ул. Первомайская, д. 72</t>
  </si>
  <si>
    <t>г. Сарапул, ул. Пролетарская, д. 33</t>
  </si>
  <si>
    <t>г. Сарапул, ул. Пролетарская, д. 35</t>
  </si>
  <si>
    <t>г. Сарапул, ул. Пролетарская, д. 37</t>
  </si>
  <si>
    <t>г. Сарапул, ул. Пролетарская, д. 45А</t>
  </si>
  <si>
    <t>г. Сарапул, ул. Пролетарская, д. 9</t>
  </si>
  <si>
    <t>г. Сарапул, ул. Пролетарская, д. 93</t>
  </si>
  <si>
    <t>г. Сарапул, ул. Птицефабрика, д. 1</t>
  </si>
  <si>
    <t>г. Сарапул, ул. Птицефабрика, д. 1А</t>
  </si>
  <si>
    <t>г. Сарапул, ул. Птицефабрика, д. 27</t>
  </si>
  <si>
    <t>г. Сарапул, ул. Пугачева, д. 35</t>
  </si>
  <si>
    <t>г. Сарапул, ул. Пугачева, д. 39</t>
  </si>
  <si>
    <t>г. Сарапул, ул. Пугачева, д. 64</t>
  </si>
  <si>
    <t>г. Сарапул, ул. Пугачева, д. 91</t>
  </si>
  <si>
    <t>г. Сарапул, ул. Путейская, д. 10А</t>
  </si>
  <si>
    <t>г. Сарапул, ул. Путейская, д. 3А</t>
  </si>
  <si>
    <t>г. Сарапул, ул. Путейская, д. 3Б</t>
  </si>
  <si>
    <t>г. Сарапул, ул. Путейская, д. 58</t>
  </si>
  <si>
    <t>г. Сарапул, ул. Путейская, д. 65</t>
  </si>
  <si>
    <t>г. Сарапул, ул. Рабочая, д. 1</t>
  </si>
  <si>
    <t>г. Сарапул, ул. Рабочая, д. 10</t>
  </si>
  <si>
    <t>г. Сарапул, ул. Рабочая, д. 11</t>
  </si>
  <si>
    <t>г. Сарапул, ул. Рабочая, д. 14</t>
  </si>
  <si>
    <t>г. Сарапул, ул. Рабочая, д. 19</t>
  </si>
  <si>
    <t>г. Сарапул, ул. Рабочая, д. 1А</t>
  </si>
  <si>
    <t>г. Сарапул, ул. Рабочая, д. 2</t>
  </si>
  <si>
    <t>г. Сарапул, ул. Рабочая, д. 22Б</t>
  </si>
  <si>
    <t>г. Сарапул, ул. Рабочая, д. 2А</t>
  </si>
  <si>
    <t>г. Сарапул, ул. Рабочая, д. 3</t>
  </si>
  <si>
    <t>г. Сарапул, ул. Рабочая, д. 4</t>
  </si>
  <si>
    <t>г. Сарапул, ул. Рабочая, д. 5</t>
  </si>
  <si>
    <t>г. Сарапул, ул. Рабочая, д. 6</t>
  </si>
  <si>
    <t>г. Сарапул, ул. Рабочая, д. 7</t>
  </si>
  <si>
    <t>г. Сарапул, ул. Рабочая, д. 8</t>
  </si>
  <si>
    <t>г. Сарапул, ул. Рабочая, д. 9</t>
  </si>
  <si>
    <t>г. Сарапул, ул. Раскольникова, д. 101</t>
  </si>
  <si>
    <t>г. Сарапул, ул. Раскольникова, д. 122</t>
  </si>
  <si>
    <t>г. Сарапул, ул. Раскольникова, д. 135</t>
  </si>
  <si>
    <t>г. Сарапул, ул. Раскольникова, д. 138</t>
  </si>
  <si>
    <t>г. Сарапул, ул. Раскольникова, д. 140</t>
  </si>
  <si>
    <t>г. Сарапул, ул. Раскольникова, д. 140А</t>
  </si>
  <si>
    <t>г. Сарапул, ул. Раскольникова, д. 142</t>
  </si>
  <si>
    <t>г. Сарапул, ул. Раскольникова, д. 142А</t>
  </si>
  <si>
    <t>г. Сарапул, ул. Раскольникова, д. 142В</t>
  </si>
  <si>
    <t>г. Сарапул, ул. Раскольникова, д. 148</t>
  </si>
  <si>
    <t>г. Сарапул, ул. Раскольникова, д. 150</t>
  </si>
  <si>
    <t>г. Сарапул, ул. Раскольникова, д. 150А</t>
  </si>
  <si>
    <t>г. Сарапул, ул. Раскольникова, д. 154</t>
  </si>
  <si>
    <t>г. Сарапул, ул. Раскольникова, д. 158</t>
  </si>
  <si>
    <t>г. Сарапул, ул. Раскольникова, д. 160</t>
  </si>
  <si>
    <t>г. Сарапул, ул. Раскольникова, д. 164</t>
  </si>
  <si>
    <t>г. Сарапул, ул. Раскольникова, д. 220</t>
  </si>
  <si>
    <t>г. Сарапул, ул. Раскольникова, д. 60А</t>
  </si>
  <si>
    <t>г. Сарапул, ул. Раскольникова, д. 91</t>
  </si>
  <si>
    <t>г. Сарапул, ул. Раскольникова, д. 91А</t>
  </si>
  <si>
    <t>г. Сарапул, ул. Раскольникова, д. 95</t>
  </si>
  <si>
    <t>г. Сарапул, ул. Садовая, д. 37</t>
  </si>
  <si>
    <t>г. Сарапул, ул. Седельникова, д. 30Б</t>
  </si>
  <si>
    <t>г. Сарапул, ул. Седельникова, д. 44А</t>
  </si>
  <si>
    <t>г. Сарапул, ул. Седельникова, д. 59</t>
  </si>
  <si>
    <t>г. Сарапул, ул. Сергея Красноперова, д. 2А</t>
  </si>
  <si>
    <t>г. Сарапул, ул. Советская, д. 112</t>
  </si>
  <si>
    <t>г. Сарапул, ул. Советская, д. 14</t>
  </si>
  <si>
    <t>г. Сарапул, ул. Советская, д. 2</t>
  </si>
  <si>
    <t>г. Сарапул, ул. Советская, д. 21</t>
  </si>
  <si>
    <t>г. Сарапул, ул. Советская, д. 22</t>
  </si>
  <si>
    <t>г. Сарапул, ул. Советская, д. 22А</t>
  </si>
  <si>
    <t>г. Сарапул, ул. Советская, д. 23/1</t>
  </si>
  <si>
    <t>г. Сарапул, ул. Советская, д. 24</t>
  </si>
  <si>
    <t>г. Сарапул, ул. Советская, д. 26А</t>
  </si>
  <si>
    <t>г. Сарапул, ул. Советская, д. 28</t>
  </si>
  <si>
    <t>г. Сарапул, ул. Советская, д. 29</t>
  </si>
  <si>
    <t>г. Сарапул, ул. Советская, д. 31</t>
  </si>
  <si>
    <t>г. Сарапул, ул. Советская, д. 32</t>
  </si>
  <si>
    <t>г. Сарапул, ул. Советская, д. 40</t>
  </si>
  <si>
    <t>г. Сарапул, ул. Советская, д. 41</t>
  </si>
  <si>
    <t>г. Сарапул, ул. Советская, д. 42</t>
  </si>
  <si>
    <t>г. Сарапул, ул. Советская, д. 43</t>
  </si>
  <si>
    <t>г. Сарапул, ул. Советская, д. 43А</t>
  </si>
  <si>
    <t>г. Сарапул, ул. Советская, д. 44</t>
  </si>
  <si>
    <t>г. Сарапул, ул. Советская, д. 45А</t>
  </si>
  <si>
    <t>г. Сарапул, ул. Советская, д. 54</t>
  </si>
  <si>
    <t>г. Сарапул, ул. Советская, д. 59</t>
  </si>
  <si>
    <t>г. Сарапул, ул. Советская, д. 60</t>
  </si>
  <si>
    <t>г. Сарапул, ул. Советская, д. 60А</t>
  </si>
  <si>
    <t>г. Сарапул, ул. Советская, д. 77/1</t>
  </si>
  <si>
    <t>г. Сарапул, ул. Советская, д. 77/2</t>
  </si>
  <si>
    <t>г. Сарапул, ул. Советская, д. 77/3</t>
  </si>
  <si>
    <t>г. Сарапул, ул. Советская, д. 7А</t>
  </si>
  <si>
    <t>г. Сарапул, ул. Сосновская, д. 1</t>
  </si>
  <si>
    <t>г. Сарапул, ул. Сосновская, д. 2</t>
  </si>
  <si>
    <t>г. Сарапул, ул. Степана Разина, д. 23</t>
  </si>
  <si>
    <t>г. Сарапул, ул. Степана Разина, д. 37А, 1</t>
  </si>
  <si>
    <t>г. Сарапул, ул. Степана Разина, д. 37А, 4</t>
  </si>
  <si>
    <t>г. Сарапул, ул. Степана Разина, д. 64</t>
  </si>
  <si>
    <t>г. Сарапул, ул. Строительная, д. 11</t>
  </si>
  <si>
    <t>г. Сарапул, ул. Строительная, д. 4</t>
  </si>
  <si>
    <t>г. Сарапул, ул. Строительная, д. 6</t>
  </si>
  <si>
    <t>г. Сарапул, ул. Строительная, д. 8</t>
  </si>
  <si>
    <t>г. Сарапул, ул. Трактовая, д. 3</t>
  </si>
  <si>
    <t>г. Сарапул, ул. Трактовая, д. 4</t>
  </si>
  <si>
    <t>г. Сарапул, ул. Трактовая, д. 5</t>
  </si>
  <si>
    <t>г. Сарапул, ул. Труда, д. 13</t>
  </si>
  <si>
    <t>г. Сарапул, ул. Труда, д. 150</t>
  </si>
  <si>
    <t>г. Сарапул, ул. Труда, д. 156</t>
  </si>
  <si>
    <t>г. Сарапул, ул. Труда, д. 23</t>
  </si>
  <si>
    <t>г. Сарапул, ул. Труда, д. 23Г</t>
  </si>
  <si>
    <t>г. Сарапул, ул. Труда, д. 27</t>
  </si>
  <si>
    <t>г. Сарапул, ул. Труда, д. 29</t>
  </si>
  <si>
    <t>г. Сарапул, ул. Труда, д. 31А</t>
  </si>
  <si>
    <t>г. Сарапул, ул. Труда, д. 36</t>
  </si>
  <si>
    <t>г. Сарапул, ул. Труда, д. 37</t>
  </si>
  <si>
    <t>г. Сарапул, ул. Труда, д. 40</t>
  </si>
  <si>
    <t>г. Сарапул, ул. Труда, д. 48</t>
  </si>
  <si>
    <t>г. Сарапул, ул. Труда, д. 54В</t>
  </si>
  <si>
    <t>г. Сарапул, ул. Труда, д. 59</t>
  </si>
  <si>
    <t>г. Сарапул, ул. Труда, д. 61</t>
  </si>
  <si>
    <t>г. Сарапул, ул. Труда, д. 61Б</t>
  </si>
  <si>
    <t>г. Сарапул, ул. Труда, д. 74</t>
  </si>
  <si>
    <t>г. Сарапул, ул. Труда, д. 78</t>
  </si>
  <si>
    <t>г. Сарапул, ул. Труда, д. 78А</t>
  </si>
  <si>
    <t>г. Сарапул, ул. Труда, д. 91</t>
  </si>
  <si>
    <t>г. Сарапул, ул. Труда, д. 94</t>
  </si>
  <si>
    <t>г. Сарапул, ул. Труда, д. 97</t>
  </si>
  <si>
    <t>г. Сарапул, ул. Уральская, д. 1В</t>
  </si>
  <si>
    <t>г. Сарапул, ул. Учхоз, д. 22</t>
  </si>
  <si>
    <t>г. Сарапул, ул. Учхоз, д. 24А</t>
  </si>
  <si>
    <t>г. Сарапул, ул. Учхоз, д. 24Б</t>
  </si>
  <si>
    <t>г. Сарапул, ул. Учхоз, д. 26</t>
  </si>
  <si>
    <t>г. Сарапул, ул. Учхоз, д. 32</t>
  </si>
  <si>
    <t>г. Сарапул, ул. Фабричная, д. 27</t>
  </si>
  <si>
    <t>г. Сарапул, ул. Фабричная, д. 29</t>
  </si>
  <si>
    <t>г. Сарапул, ул. Фабричная, д. 31</t>
  </si>
  <si>
    <t>г. Сарапул, ул. Фабричная, д. 36</t>
  </si>
  <si>
    <t>г. Сарапул, ул. Фабричная, д. 37</t>
  </si>
  <si>
    <t>г. Сарапул, ул. Фабричная, д. 4</t>
  </si>
  <si>
    <t>г. Сарапул, ул. Фабричная, д. 42</t>
  </si>
  <si>
    <t>г. Сарапул, ул. Фабричная, д. 44</t>
  </si>
  <si>
    <t>г. Сарапул, ул. Фрунзе, д. 1</t>
  </si>
  <si>
    <t>г. Сарапул, ул. Фрунзе, д. 7</t>
  </si>
  <si>
    <t>г. Сарапул, ул. Фурманова, д. 20</t>
  </si>
  <si>
    <t>г. Сарапул, ул. Фурманова, д. 4</t>
  </si>
  <si>
    <t>г. Сарапул, ул. Чайковского, д. 13</t>
  </si>
  <si>
    <t>г. Сарапул, ул. Чернышевского, д. 24</t>
  </si>
  <si>
    <t>г. Сарапул, ул. Чистякова, д. 50А</t>
  </si>
  <si>
    <t>г. Сарапул, ул. Школьная, д. 2</t>
  </si>
  <si>
    <t>г. Сарапул, ул. Школьная, д. 4</t>
  </si>
  <si>
    <t>г. Сарапул, ул. Школьная, д. 4А</t>
  </si>
  <si>
    <t>г. Сарапул, ул. Школьная, д. 4Б</t>
  </si>
  <si>
    <t>г. Сарапул, ул. Школьная, д. 6</t>
  </si>
  <si>
    <t>г. Сарапул, ул. Электрозаводская, д. 1</t>
  </si>
  <si>
    <t>г. Сарапул, ул. Электрозаводская, д. 11</t>
  </si>
  <si>
    <t>г. Сарапул, ул. Электрозаводская, д. 5</t>
  </si>
  <si>
    <t>г. Сарапул, ул. Электрозаводская, д. 7</t>
  </si>
  <si>
    <t>г. Сарапул, ул. Электрозаводская, д. 9</t>
  </si>
  <si>
    <t>жилрайон. Котово, ул. Водников, д. 5</t>
  </si>
  <si>
    <t>д. Усть-Сарапулка, ул. Вечтомова, д. 45</t>
  </si>
  <si>
    <t>с. Кигбаево, ул. Совхозная, д. 1</t>
  </si>
  <si>
    <t>с. Кигбаево, ул. Совхозная, д. 17</t>
  </si>
  <si>
    <t>с. Кигбаево, ул. Совхозная, д. 2</t>
  </si>
  <si>
    <t>с. Кигбаево, ул. Совхозная, д. 3</t>
  </si>
  <si>
    <t>с. Кигбаево, ул. Совхозная, д. 4</t>
  </si>
  <si>
    <t>с. Кигбаево, ул. Совхозная, д. 5</t>
  </si>
  <si>
    <t>с. Кигбаево, ул. Совхозная, д. 6</t>
  </si>
  <si>
    <t>с. Кигбаево, ул. Совхозная, д. 7</t>
  </si>
  <si>
    <t>с. Кигбаево, ул. Совхозная, д. 8</t>
  </si>
  <si>
    <t>с. Мостовое, ул. Ленина, д. 27</t>
  </si>
  <si>
    <t>с. Мостовое, ул. Ленина, д. 29</t>
  </si>
  <si>
    <t>с. Мостовое, ул. Ленина, д. 31</t>
  </si>
  <si>
    <t>с. Мостовое, ул. Ленина, д. 33</t>
  </si>
  <si>
    <t>с. Нечкино, ул. Рабочая, д. 10</t>
  </si>
  <si>
    <t>с. Нечкино, ул. Рабочая, д. 12</t>
  </si>
  <si>
    <t>с. Нечкино, ул. Рабочая, д. 15</t>
  </si>
  <si>
    <t>с. Нечкино, ул. Рабочая, д. 16</t>
  </si>
  <si>
    <t>с. Нечкино, ул. Рабочая, д. 4</t>
  </si>
  <si>
    <t>с. Нечкино, ул. Рабочая, д. 6</t>
  </si>
  <si>
    <t>с. Нечкино, ул. Рабочая, д. 7</t>
  </si>
  <si>
    <t>с. Северный, ул. Дружбы, д. 2А</t>
  </si>
  <si>
    <t>с. Северный, ул. Луговая, д. 4</t>
  </si>
  <si>
    <t>с. Сигаево, ул. Коммунальная, д. 1</t>
  </si>
  <si>
    <t>с. Сигаево, ул. Лермонтова, д. 17</t>
  </si>
  <si>
    <t>с. Сигаево, ул. Лермонтова, д. 42</t>
  </si>
  <si>
    <t>с. Сигаево, ул. Лермонтова, д. 44</t>
  </si>
  <si>
    <t>с. Сигаево, ул. Лермонтова, д. 46</t>
  </si>
  <si>
    <t>с. Сигаево, ул. Лермонтова, д. 7</t>
  </si>
  <si>
    <t>с. Сигаево, ул. Советская, д. 111А</t>
  </si>
  <si>
    <t>с. Сигаево, ул. Советская, д. 25</t>
  </si>
  <si>
    <t>с. Сигаево, ул. Советская, д. 57А</t>
  </si>
  <si>
    <t>с. Сигаево, ул. Советская, д. 73</t>
  </si>
  <si>
    <t>с. Уральский, ул. Железнодорожная, д. 1</t>
  </si>
  <si>
    <t>с. Уральский, ул. Железнодорожная, д. 2</t>
  </si>
  <si>
    <t>с. Уральский, ул. Железнодорожная, д. 3</t>
  </si>
  <si>
    <t>с. Уральский, ул. Железнодорожная, д. 4</t>
  </si>
  <si>
    <t>с. Уральский, ул. Железнодорожная, д. 6</t>
  </si>
  <si>
    <t>с. Уральский, ул. Железнодорожная, д. 7</t>
  </si>
  <si>
    <t>с. Уральский, ул. Железнодорожная, д. 8</t>
  </si>
  <si>
    <t>с. Уральский, ул. Садовая, д. 3</t>
  </si>
  <si>
    <t>с. Уральский, ул. Советская, д. 18</t>
  </si>
  <si>
    <t>с. Уральский, ул. Советская, д. 19</t>
  </si>
  <si>
    <t>с. Уральский, ул. Советская, д. 20</t>
  </si>
  <si>
    <t>с. Уральский, ул. Советская, д. 3</t>
  </si>
  <si>
    <t>с. Шевырялово, ул. Советская, д. 22</t>
  </si>
  <si>
    <t>д. Новая Монья, пер. С.М.Субботина, д. 1А</t>
  </si>
  <si>
    <t>с. Селты, ул. Комсомольская, д. 35</t>
  </si>
  <si>
    <t>с. Селты, ул. Мира, д. 5</t>
  </si>
  <si>
    <t>с. Селты, ул. Мира, д. 7</t>
  </si>
  <si>
    <t>МО "Сюмсинский район"</t>
  </si>
  <si>
    <t>с. Орловское, ул. Коммуны, д. 5</t>
  </si>
  <si>
    <t>с. Орловское, ул. Ленина, д. 1</t>
  </si>
  <si>
    <t>с. Орловское, ул. Ленина, д. 10</t>
  </si>
  <si>
    <t>с. Орловское, ул. Ленина, д. 11</t>
  </si>
  <si>
    <t>с. Орловское, ул. Ленина, д. 2</t>
  </si>
  <si>
    <t>с. Орловское, ул. Ленина, д. 4</t>
  </si>
  <si>
    <t>с. Орловское, ул. Ленина, д. 5</t>
  </si>
  <si>
    <t>с. Орловское, ул. Ленина, д. 6</t>
  </si>
  <si>
    <t>с. Орловское, ул. Ленина, д. 6А</t>
  </si>
  <si>
    <t>с. Орловское, ул. Ленина, д. 9</t>
  </si>
  <si>
    <t>с. Сюмси, ул. Октябрьская, д. 12</t>
  </si>
  <si>
    <t>с. Сюмси, ул. Партизанская, д. 19</t>
  </si>
  <si>
    <t>с. Сюмси, ул. Советская, д. 60</t>
  </si>
  <si>
    <t>с. Сюмси, ул. Советская, д. 62</t>
  </si>
  <si>
    <t>ст. Пижил, ул. Школьная, д. 13</t>
  </si>
  <si>
    <t>д. Поршур-Тукля, ул. Микрорайон, д. 2</t>
  </si>
  <si>
    <t>д. Поршур-Тукля, ул. Микрорайон, д. 3</t>
  </si>
  <si>
    <t>д. Поршур-Тукля, ул. Микрорайон, д. 7</t>
  </si>
  <si>
    <t>д. Поршур-Тукля, ул. Пислегина, д. 33</t>
  </si>
  <si>
    <t>д. Чистостем, ул. Лесная, д. 7</t>
  </si>
  <si>
    <t>п. Ува, пер. Чкалова, д. 10</t>
  </si>
  <si>
    <t>п. Ува, пер. Чкалова, д. 12</t>
  </si>
  <si>
    <t>п. Ува, пер. Чкалова, д. 6</t>
  </si>
  <si>
    <t>п. Ува, пер. Чкалова, д. 8</t>
  </si>
  <si>
    <t>п. Ува, ул. Герцена, д. 27</t>
  </si>
  <si>
    <t>п. Ува, ул. Зеленая, д. 2</t>
  </si>
  <si>
    <t>п. Ува, ул. Зеленая, д. 5</t>
  </si>
  <si>
    <t>п. Ува, ул. К.Маркса, д. 1А</t>
  </si>
  <si>
    <t>п. Ува, ул. Королева, д. 15</t>
  </si>
  <si>
    <t>п. Ува, ул. Королева, д. 4В</t>
  </si>
  <si>
    <t>п. Ува, ул. Кржижановского, д. 3</t>
  </si>
  <si>
    <t>п. Ува, ул. Механизаторов, д. 28</t>
  </si>
  <si>
    <t>п. Ува, ул. Первомайская, д. 85</t>
  </si>
  <si>
    <t>п. Ува, ул. Пислегина, д. 3</t>
  </si>
  <si>
    <t>п. Ува, ул. Пислегина, д. 4</t>
  </si>
  <si>
    <t>п. Ува, ул. Фрунзе, д. 1А</t>
  </si>
  <si>
    <t>п. Ува, ул. Чапаева, д. 72</t>
  </si>
  <si>
    <t>п. Ува, ул. Школьная, д. 7</t>
  </si>
  <si>
    <t>п. Ува, ул. Шолохова, д. 2</t>
  </si>
  <si>
    <t>п. Ува, ул. Шолохова, д. 2А</t>
  </si>
  <si>
    <t>п. Ува, ул. Энгельса, д. 33</t>
  </si>
  <si>
    <t>с. Каркалай, ул. Школьная, д. 2А</t>
  </si>
  <si>
    <t>с. Каркалай, ул. Школьная, д. 2Б</t>
  </si>
  <si>
    <t>с. Нылга, ул. Заводская, д. 20</t>
  </si>
  <si>
    <t>с. Нылга, ул. Заводская, д. 22</t>
  </si>
  <si>
    <t>с. Нылга, ул. Заводская, д. 24</t>
  </si>
  <si>
    <t>с. Нылга, ул. Механизаторов, д. 29</t>
  </si>
  <si>
    <t>с. Подмой, ул. Станционная, д. 2А</t>
  </si>
  <si>
    <t>с. Подмой, ул. Станционная, д. 2Б</t>
  </si>
  <si>
    <t>с. Подмой, ул. Станционная, д. 2Г</t>
  </si>
  <si>
    <t>с. Рябово, ул. Советская, д. 12</t>
  </si>
  <si>
    <t>с. Рябово, ул. Центральная, д. 1</t>
  </si>
  <si>
    <t>с. Рябово, ул. Центральная, д. 2</t>
  </si>
  <si>
    <t>с. Шаркан, ул. Красная, д. 36</t>
  </si>
  <si>
    <t>с. Шаркан, ул. Ленина, д. 72</t>
  </si>
  <si>
    <t>с. Шаркан, ул. Мира, д. 5</t>
  </si>
  <si>
    <t>с. Шаркан, ул. Мичурина, д. 48</t>
  </si>
  <si>
    <t>с. Шаркан, ул. Мичурина, д. 50</t>
  </si>
  <si>
    <t>д. Татарские Ключи, ул. Новая, д. 2</t>
  </si>
  <si>
    <t>с. Ежево, ул. Ленина, д. 3</t>
  </si>
  <si>
    <t>с. Пышкет, ул. Октябрьская, д. 3</t>
  </si>
  <si>
    <t>с. Пышкет, ул. Октябрьская, д. 4</t>
  </si>
  <si>
    <t>с. Юкаменское, ул. Новая, д. 11</t>
  </si>
  <si>
    <t>с. Юкаменское, ул. Новая, д. 12</t>
  </si>
  <si>
    <t>с. Юкаменское, ул. Новая, д. 17</t>
  </si>
  <si>
    <t>с. Юкаменское, ул. Строителей, д. 3</t>
  </si>
  <si>
    <t>с. Якшур-Бодья, ул. Ключевая, д. 11</t>
  </si>
  <si>
    <t>с. Якшур-Бодья, ул. Микрорайон, д. 11</t>
  </si>
  <si>
    <t>д. Бармашур, ул. Советская, д. 30</t>
  </si>
  <si>
    <t>д. Бармашур, ул. Советская, д. 32</t>
  </si>
  <si>
    <t>д. Ярский Льнозавод, ул. Льнозаводская, д. 34</t>
  </si>
  <si>
    <t>п. Яр, ул. Вершининой, д. 21</t>
  </si>
  <si>
    <t>п. Яр, ул. Вокзальная, д. 16</t>
  </si>
  <si>
    <t>п. Яр, ул. Гагарина, д. 1</t>
  </si>
  <si>
    <t>п. Яр, ул. Гагарина, д. 3</t>
  </si>
  <si>
    <t>п. Яр, ул. Гагарина, д. 5</t>
  </si>
  <si>
    <t>п. Яр, ул. Горького, д. 25</t>
  </si>
  <si>
    <t>п. Яр, ул. Горького, д. 28</t>
  </si>
  <si>
    <t>п. Яр, ул. Горького, д. 33</t>
  </si>
  <si>
    <t>п. Яр, ул. Железнодорожная, д. 1</t>
  </si>
  <si>
    <t>п. Яр, ул. Железнодорожная, д. 3</t>
  </si>
  <si>
    <t>п. Яр, ул. Железнодорожная, д. 5</t>
  </si>
  <si>
    <t>п. Яр, ул. Жуйкова, д. 4</t>
  </si>
  <si>
    <t>п. Яр, ул. Заводская, д. 2</t>
  </si>
  <si>
    <t>п. Яр, ул. Заводская, д. 3</t>
  </si>
  <si>
    <t>п. Яр, ул. Свободы, д. 2</t>
  </si>
  <si>
    <t>п. Яр, ул. Советская, д. 1</t>
  </si>
  <si>
    <t>п. Яр, ул. Советская, д. 12</t>
  </si>
  <si>
    <t>п. Яр, ул. Советская, д. 22</t>
  </si>
  <si>
    <t>п. Яр, ул. Советская, д. 28</t>
  </si>
  <si>
    <t>п. Яр, ул. Советская, д. 40</t>
  </si>
  <si>
    <t>п. Яр, ул. Советская, д. 42</t>
  </si>
  <si>
    <t>п. Яр, ул. Советская, д. 48</t>
  </si>
  <si>
    <t>п. Яр, ул. Советская, д. 50</t>
  </si>
  <si>
    <t>п. Яр, ул. Советская, д. 8</t>
  </si>
  <si>
    <t>п. Яр, ул. Флора Васильева, д. 11</t>
  </si>
  <si>
    <t>п. Яр, ул. Флора Васильева, д. 14</t>
  </si>
  <si>
    <t>п. Яр, ул. Флора Васильева, д. 22</t>
  </si>
  <si>
    <t>п. Яр, ул. Флора Васильева, д. 26</t>
  </si>
  <si>
    <t>п. Яр, ул. Флора Васильева, д. 29</t>
  </si>
  <si>
    <t>п. Яр, ул. Флора Васильева, д. 32</t>
  </si>
  <si>
    <t>п. Яр, ул. Флора Васильева, д. 34</t>
  </si>
  <si>
    <t>п. Яр, ул. Флора Васильева, д. 38</t>
  </si>
  <si>
    <t>п. Яр, ул. Флора Васильева, д. 40</t>
  </si>
  <si>
    <t>п. Яр, ул. Чапаева, д. 32</t>
  </si>
  <si>
    <t>п. Яр, ул. Чапаева, д. 34</t>
  </si>
  <si>
    <t>с. Пудем, ул. Калинина, д. 2</t>
  </si>
  <si>
    <t>с. Пудем, ул. Калинина, д. 2А</t>
  </si>
  <si>
    <t>с. Пудем, ул. Калинина, д. 4</t>
  </si>
  <si>
    <t>с. Пудем, ул. Калинина, д. 7</t>
  </si>
  <si>
    <t>с. Пудем, ул. Калинина, д. 8</t>
  </si>
  <si>
    <t>с. Пудем, ул. Кирова, д. 17</t>
  </si>
  <si>
    <t>с. Пудем, ул. Кирова, д. 4</t>
  </si>
  <si>
    <t>с. Пудем, ул. Кирова, д. 5</t>
  </si>
  <si>
    <t>с. Пудем, ул. Куйбышева, д. 20</t>
  </si>
  <si>
    <t>с. Пудем, ул. Ленина, д. 90</t>
  </si>
  <si>
    <t>с. Пудем, ул. Ленина, д. 94</t>
  </si>
  <si>
    <t>с. Пудем, ул. Энгельса, д. 24</t>
  </si>
  <si>
    <t>с. Пудем, ул. Энгельса, д. 26</t>
  </si>
  <si>
    <t>Год ввода в эксплуатацию</t>
  </si>
  <si>
    <t>Общая площадь МКД, всего</t>
  </si>
  <si>
    <t>Количество проживающих граждан</t>
  </si>
  <si>
    <t>чел.</t>
  </si>
  <si>
    <t>Х</t>
  </si>
  <si>
    <t>кол-во этажей, всего</t>
  </si>
  <si>
    <t>кол-во подъездов, всего</t>
  </si>
  <si>
    <t>Адрес многоквартирного дома**</t>
  </si>
  <si>
    <t>Виды услуг и (или) работ по капитальному ремонту общего имущества в многоквартирных домах*</t>
  </si>
  <si>
    <t>** Перечень МКД может быть изменен с учетом требований жилищного законодательства.</t>
  </si>
  <si>
    <t>* Стоимость услуг и (или) работ по капитальному ремонту общего имущества в многоквартирных домах носит предварительный характер и может быть изменена при пересмотре размеров предельной стоимости услуг и (или) работ по капитальному ремонту общего имущества в многоквартирном доме, которая может оплачиваться региональным оператором за счет средств фонда капитального ремонта, сформированного исходя из минимального размера взноса на капитальный ремонт, по результатам подготовки сметной документации, уточнения объемов услуг и (или) работ и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</si>
</sst>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261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 wrapText="1"/>
    </xf>
    <xf numFmtId="0" fontId="6" fillId="0" borderId="4" xfId="0" applyFont="1" applyFill="1" applyBorder="1"/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protection locked="0"/>
    </xf>
    <xf numFmtId="0" fontId="8" fillId="0" borderId="0" xfId="0" applyFont="1" applyFill="1"/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 applyAlignment="1" applyProtection="1">
      <protection locked="0"/>
    </xf>
    <xf numFmtId="4" fontId="4" fillId="0" borderId="4" xfId="0" applyNumberFormat="1" applyFont="1" applyFill="1" applyBorder="1" applyAlignment="1"/>
    <xf numFmtId="4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/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protection locked="0"/>
    </xf>
    <xf numFmtId="4" fontId="4" fillId="0" borderId="11" xfId="0" applyNumberFormat="1" applyFont="1" applyFill="1" applyBorder="1" applyAlignment="1" applyProtection="1"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 applyProtection="1">
      <alignment wrapText="1"/>
      <protection locked="0"/>
    </xf>
    <xf numFmtId="4" fontId="4" fillId="0" borderId="8" xfId="0" applyNumberFormat="1" applyFont="1" applyFill="1" applyBorder="1" applyAlignment="1" applyProtection="1">
      <alignment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protection locked="0"/>
    </xf>
    <xf numFmtId="4" fontId="4" fillId="0" borderId="8" xfId="0" applyNumberFormat="1" applyFont="1" applyFill="1" applyBorder="1" applyAlignment="1" applyProtection="1">
      <alignment horizontal="right"/>
      <protection locked="0"/>
    </xf>
    <xf numFmtId="4" fontId="4" fillId="0" borderId="8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4" fontId="4" fillId="0" borderId="4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4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4" xfId="0" applyFont="1" applyFill="1" applyBorder="1"/>
    <xf numFmtId="4" fontId="4" fillId="0" borderId="8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4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ill="1" applyBorder="1" applyAlignment="1"/>
    <xf numFmtId="1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/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/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4" xfId="1" applyFont="1" applyFill="1" applyBorder="1" applyAlignment="1">
      <alignment horizontal="left"/>
    </xf>
    <xf numFmtId="4" fontId="4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5" xfId="2" applyFont="1" applyFill="1" applyBorder="1" applyAlignment="1">
      <alignment wrapText="1"/>
    </xf>
    <xf numFmtId="0" fontId="4" fillId="0" borderId="16" xfId="2" applyFont="1" applyFill="1" applyBorder="1" applyAlignment="1">
      <alignment wrapText="1"/>
    </xf>
    <xf numFmtId="0" fontId="14" fillId="0" borderId="0" xfId="0" applyFont="1" applyFill="1" applyBorder="1"/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7" fillId="0" borderId="0" xfId="0" applyFont="1" applyFill="1" applyBorder="1"/>
    <xf numFmtId="1" fontId="14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0" xfId="0" applyFont="1" applyFill="1"/>
    <xf numFmtId="0" fontId="19" fillId="0" borderId="11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protection locked="0"/>
    </xf>
    <xf numFmtId="1" fontId="4" fillId="0" borderId="4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 applyProtection="1">
      <protection locked="0"/>
    </xf>
    <xf numFmtId="4" fontId="4" fillId="0" borderId="3" xfId="0" applyNumberFormat="1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4" xfId="0" applyNumberFormat="1" applyFont="1" applyFill="1" applyBorder="1" applyAlignment="1" applyProtection="1">
      <protection locked="0"/>
    </xf>
    <xf numFmtId="1" fontId="6" fillId="0" borderId="4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horizontal="right" vertical="center"/>
      <protection locked="0"/>
    </xf>
    <xf numFmtId="2" fontId="6" fillId="0" borderId="4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NumberFormat="1" applyFont="1" applyFill="1" applyBorder="1" applyAlignment="1" applyProtection="1">
      <alignment horizontal="right" vertical="center"/>
      <protection locked="0"/>
    </xf>
    <xf numFmtId="2" fontId="4" fillId="0" borderId="4" xfId="0" applyNumberFormat="1" applyFont="1" applyFill="1" applyBorder="1" applyAlignment="1" applyProtection="1">
      <alignment horizontal="right" vertical="center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18" fillId="2" borderId="10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4" fontId="18" fillId="2" borderId="4" xfId="0" applyNumberFormat="1" applyFont="1" applyFill="1" applyBorder="1" applyAlignment="1">
      <alignment wrapText="1"/>
    </xf>
    <xf numFmtId="0" fontId="6" fillId="2" borderId="4" xfId="0" applyFont="1" applyFill="1" applyBorder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protection locked="0"/>
    </xf>
    <xf numFmtId="1" fontId="5" fillId="2" borderId="4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4" fontId="5" fillId="2" borderId="11" xfId="0" applyNumberFormat="1" applyFont="1" applyFill="1" applyBorder="1" applyAlignment="1" applyProtection="1">
      <protection locked="0"/>
    </xf>
    <xf numFmtId="1" fontId="5" fillId="2" borderId="11" xfId="0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protection locked="0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4" fontId="10" fillId="2" borderId="4" xfId="0" applyNumberFormat="1" applyFont="1" applyFill="1" applyBorder="1" applyAlignment="1">
      <alignment horizontal="right" vertical="center"/>
    </xf>
    <xf numFmtId="1" fontId="10" fillId="2" borderId="4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/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/>
    <xf numFmtId="0" fontId="14" fillId="2" borderId="4" xfId="0" applyFont="1" applyFill="1" applyBorder="1"/>
    <xf numFmtId="4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 vertical="top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Excel Built-in Excel Built-in Normal" xfId="2"/>
    <cellStyle name="Обычный" xfId="0" builtinId="0"/>
    <cellStyle name="Обычный 2" xfId="1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4"/>
  <sheetViews>
    <sheetView tabSelected="1" zoomScale="70" zoomScaleNormal="7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G148" sqref="G148"/>
    </sheetView>
  </sheetViews>
  <sheetFormatPr defaultColWidth="9.140625" defaultRowHeight="15" x14ac:dyDescent="0.25"/>
  <cols>
    <col min="1" max="1" width="5.5703125" style="1" customWidth="1"/>
    <col min="2" max="2" width="5.7109375" style="1" customWidth="1"/>
    <col min="3" max="3" width="46.140625" style="1" customWidth="1"/>
    <col min="4" max="4" width="8.140625" style="1" customWidth="1"/>
    <col min="5" max="7" width="10.85546875" style="1" customWidth="1"/>
    <col min="8" max="8" width="10.140625" style="1" customWidth="1"/>
    <col min="9" max="9" width="15.5703125" style="77" customWidth="1"/>
    <col min="10" max="10" width="14.85546875" style="1" customWidth="1"/>
    <col min="11" max="11" width="13.7109375" style="78" customWidth="1"/>
    <col min="12" max="12" width="14" style="1" customWidth="1"/>
    <col min="13" max="13" width="13.5703125" style="1" customWidth="1"/>
    <col min="14" max="14" width="14.5703125" style="1" customWidth="1"/>
    <col min="15" max="15" width="14.7109375" style="1" customWidth="1"/>
    <col min="16" max="16" width="11.28515625" style="1" customWidth="1"/>
    <col min="17" max="17" width="13.42578125" style="1" customWidth="1"/>
    <col min="18" max="18" width="8.140625" style="2" customWidth="1"/>
    <col min="19" max="19" width="14" style="1" customWidth="1"/>
    <col min="20" max="20" width="8.85546875" style="1" customWidth="1"/>
    <col min="21" max="21" width="13" style="1" customWidth="1"/>
    <col min="22" max="22" width="9.5703125" style="3" customWidth="1"/>
    <col min="23" max="23" width="12.42578125" style="1" customWidth="1"/>
    <col min="24" max="24" width="9" style="3" customWidth="1"/>
    <col min="25" max="25" width="15.42578125" style="1" bestFit="1" customWidth="1"/>
    <col min="26" max="16384" width="9.140625" style="1"/>
  </cols>
  <sheetData>
    <row r="1" spans="1:28" ht="15.75" x14ac:dyDescent="0.25">
      <c r="C1" s="233" t="s">
        <v>0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8" ht="15.75" x14ac:dyDescent="0.25">
      <c r="C2" s="234" t="s">
        <v>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ht="15.75" x14ac:dyDescent="0.25">
      <c r="C3" s="234" t="s">
        <v>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</row>
    <row r="4" spans="1:28" ht="15.75" x14ac:dyDescent="0.25">
      <c r="C4" s="4"/>
      <c r="D4" s="4"/>
      <c r="E4" s="4"/>
      <c r="F4" s="4"/>
      <c r="G4" s="4"/>
      <c r="H4" s="4"/>
      <c r="I4" s="4"/>
      <c r="J4" s="5"/>
      <c r="K4" s="6"/>
      <c r="L4" s="4"/>
      <c r="M4" s="4"/>
      <c r="N4" s="4"/>
      <c r="O4" s="4"/>
      <c r="P4" s="4"/>
    </row>
    <row r="5" spans="1:28" s="7" customFormat="1" ht="18.75" customHeight="1" x14ac:dyDescent="0.2">
      <c r="A5" s="235" t="s">
        <v>3</v>
      </c>
      <c r="B5" s="236"/>
      <c r="C5" s="241" t="s">
        <v>4</v>
      </c>
      <c r="D5" s="253" t="s">
        <v>2659</v>
      </c>
      <c r="E5" s="224" t="s">
        <v>2660</v>
      </c>
      <c r="F5" s="224" t="s">
        <v>2664</v>
      </c>
      <c r="G5" s="224" t="s">
        <v>2665</v>
      </c>
      <c r="H5" s="224" t="s">
        <v>2661</v>
      </c>
      <c r="I5" s="244" t="s">
        <v>5</v>
      </c>
      <c r="J5" s="247" t="s">
        <v>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8" s="7" customFormat="1" ht="18.75" customHeight="1" x14ac:dyDescent="0.2">
      <c r="A6" s="237"/>
      <c r="B6" s="238"/>
      <c r="C6" s="242"/>
      <c r="D6" s="254"/>
      <c r="E6" s="225"/>
      <c r="F6" s="225"/>
      <c r="G6" s="225"/>
      <c r="H6" s="225"/>
      <c r="I6" s="245"/>
      <c r="J6" s="248" t="s">
        <v>7</v>
      </c>
      <c r="K6" s="250" t="s">
        <v>8</v>
      </c>
      <c r="L6" s="251"/>
      <c r="M6" s="251"/>
      <c r="N6" s="251"/>
      <c r="O6" s="252"/>
      <c r="P6" s="227" t="s">
        <v>9</v>
      </c>
      <c r="Q6" s="228"/>
      <c r="R6" s="227" t="s">
        <v>10</v>
      </c>
      <c r="S6" s="228"/>
      <c r="T6" s="227" t="s">
        <v>11</v>
      </c>
      <c r="U6" s="228"/>
      <c r="V6" s="227" t="s">
        <v>12</v>
      </c>
      <c r="W6" s="228"/>
      <c r="X6" s="227" t="s">
        <v>13</v>
      </c>
      <c r="Y6" s="228"/>
    </row>
    <row r="7" spans="1:28" s="9" customFormat="1" ht="83.25" customHeight="1" x14ac:dyDescent="0.25">
      <c r="A7" s="237"/>
      <c r="B7" s="238"/>
      <c r="C7" s="242"/>
      <c r="D7" s="254"/>
      <c r="E7" s="226"/>
      <c r="F7" s="226"/>
      <c r="G7" s="226"/>
      <c r="H7" s="226"/>
      <c r="I7" s="246"/>
      <c r="J7" s="249"/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229"/>
      <c r="Q7" s="230"/>
      <c r="R7" s="229"/>
      <c r="S7" s="230"/>
      <c r="T7" s="229"/>
      <c r="U7" s="230"/>
      <c r="V7" s="229"/>
      <c r="W7" s="230"/>
      <c r="X7" s="229"/>
      <c r="Y7" s="230"/>
    </row>
    <row r="8" spans="1:28" s="9" customFormat="1" ht="18" customHeight="1" x14ac:dyDescent="0.25">
      <c r="A8" s="239"/>
      <c r="B8" s="240"/>
      <c r="C8" s="243"/>
      <c r="D8" s="155"/>
      <c r="E8" s="11" t="s">
        <v>20</v>
      </c>
      <c r="F8" s="11"/>
      <c r="G8" s="11"/>
      <c r="H8" s="11" t="s">
        <v>2662</v>
      </c>
      <c r="I8" s="10"/>
      <c r="J8" s="11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3" t="s">
        <v>20</v>
      </c>
      <c r="Q8" s="12" t="s">
        <v>19</v>
      </c>
      <c r="R8" s="14" t="s">
        <v>21</v>
      </c>
      <c r="S8" s="12" t="s">
        <v>19</v>
      </c>
      <c r="T8" s="13" t="s">
        <v>20</v>
      </c>
      <c r="U8" s="12" t="s">
        <v>19</v>
      </c>
      <c r="V8" s="13" t="s">
        <v>20</v>
      </c>
      <c r="W8" s="12" t="s">
        <v>19</v>
      </c>
      <c r="X8" s="13" t="s">
        <v>20</v>
      </c>
      <c r="Y8" s="12" t="s">
        <v>19</v>
      </c>
    </row>
    <row r="9" spans="1:28" s="9" customFormat="1" ht="15" customHeight="1" x14ac:dyDescent="0.25">
      <c r="A9" s="231">
        <v>1</v>
      </c>
      <c r="B9" s="232"/>
      <c r="C9" s="15">
        <v>2</v>
      </c>
      <c r="D9" s="15">
        <v>3</v>
      </c>
      <c r="E9" s="15"/>
      <c r="F9" s="15"/>
      <c r="G9" s="15"/>
      <c r="H9" s="15"/>
      <c r="I9" s="16">
        <v>3</v>
      </c>
      <c r="J9" s="15">
        <v>4</v>
      </c>
      <c r="K9" s="17">
        <v>5</v>
      </c>
      <c r="L9" s="14">
        <v>6</v>
      </c>
      <c r="M9" s="14">
        <v>7</v>
      </c>
      <c r="N9" s="14">
        <v>8</v>
      </c>
      <c r="O9" s="14">
        <v>9</v>
      </c>
      <c r="P9" s="14">
        <v>10</v>
      </c>
      <c r="Q9" s="14">
        <v>11</v>
      </c>
      <c r="R9" s="14">
        <v>12</v>
      </c>
      <c r="S9" s="14">
        <v>13</v>
      </c>
      <c r="T9" s="14">
        <v>14</v>
      </c>
      <c r="U9" s="14">
        <v>15</v>
      </c>
      <c r="V9" s="14">
        <v>16</v>
      </c>
      <c r="W9" s="14">
        <v>17</v>
      </c>
      <c r="X9" s="14">
        <v>18</v>
      </c>
      <c r="Y9" s="14">
        <v>19</v>
      </c>
    </row>
    <row r="10" spans="1:28" s="9" customFormat="1" ht="17.100000000000001" customHeight="1" x14ac:dyDescent="0.2">
      <c r="A10" s="18"/>
      <c r="B10" s="79"/>
      <c r="C10" s="19" t="s">
        <v>22</v>
      </c>
      <c r="D10" s="156" t="s">
        <v>2663</v>
      </c>
      <c r="E10" s="20">
        <f t="shared" ref="E10:H10" si="0">SUM(E11,E26,E30,E33,E62,E68,E141,E148,E150,E163,E166,E239,E248,E256,E262,E265,E273,E276,E297,E304,E309,E323,E328,E331,E336,E339,E343,E347)</f>
        <v>550972.91000000015</v>
      </c>
      <c r="F10" s="20"/>
      <c r="G10" s="20"/>
      <c r="H10" s="157">
        <f t="shared" si="0"/>
        <v>23742</v>
      </c>
      <c r="I10" s="20">
        <f>SUM(I11,I26,I30,I33,I62,I68,I141,I148,I150,I163,I166,I239,I248,I256,I262,I265,I273,I276,I297,I304,I309,I323,I328,I331,I336,I339,I343,I347)</f>
        <v>548268327.34000003</v>
      </c>
      <c r="J10" s="20">
        <f t="shared" ref="J10:Y10" si="1">SUM(J11,J26,J30,J33,J62,J68,J141,J148,J150,J163,J166,J239,J248,J256,J262,J265,J273,J276,J297,J304,J309,J323,J328,J331,J336,J339,J343,J347)</f>
        <v>217742638.47000006</v>
      </c>
      <c r="K10" s="20">
        <f t="shared" si="1"/>
        <v>59566681.689999998</v>
      </c>
      <c r="L10" s="20">
        <f t="shared" si="1"/>
        <v>60322168.019999996</v>
      </c>
      <c r="M10" s="20">
        <f t="shared" si="1"/>
        <v>74337499.170000002</v>
      </c>
      <c r="N10" s="20">
        <f t="shared" si="1"/>
        <v>0</v>
      </c>
      <c r="O10" s="20">
        <f t="shared" si="1"/>
        <v>23516289.589999996</v>
      </c>
      <c r="P10" s="20">
        <f t="shared" si="1"/>
        <v>65894.700000000012</v>
      </c>
      <c r="Q10" s="20">
        <f t="shared" si="1"/>
        <v>177409795.75999996</v>
      </c>
      <c r="R10" s="20">
        <f t="shared" si="1"/>
        <v>52</v>
      </c>
      <c r="S10" s="20">
        <f t="shared" si="1"/>
        <v>105741787.55000001</v>
      </c>
      <c r="T10" s="20">
        <f t="shared" si="1"/>
        <v>2500</v>
      </c>
      <c r="U10" s="20">
        <f t="shared" si="1"/>
        <v>5369596</v>
      </c>
      <c r="V10" s="20">
        <f t="shared" si="1"/>
        <v>13545</v>
      </c>
      <c r="W10" s="20">
        <f t="shared" si="1"/>
        <v>16835094.240000006</v>
      </c>
      <c r="X10" s="20">
        <f t="shared" si="1"/>
        <v>13490</v>
      </c>
      <c r="Y10" s="20">
        <f t="shared" si="1"/>
        <v>25169415.320000008</v>
      </c>
    </row>
    <row r="11" spans="1:28" s="21" customFormat="1" ht="17.100000000000001" customHeight="1" x14ac:dyDescent="0.2">
      <c r="A11" s="192"/>
      <c r="B11" s="193"/>
      <c r="C11" s="194" t="s">
        <v>23</v>
      </c>
      <c r="D11" s="195" t="s">
        <v>2663</v>
      </c>
      <c r="E11" s="196">
        <f t="shared" ref="E11" si="2">SUM(E12:E25)</f>
        <v>12741</v>
      </c>
      <c r="F11" s="196"/>
      <c r="G11" s="196"/>
      <c r="H11" s="197">
        <f>SUM(H12:H25)</f>
        <v>625</v>
      </c>
      <c r="I11" s="196">
        <f>SUM(I12:I25)</f>
        <v>4160930.2700000005</v>
      </c>
      <c r="J11" s="196">
        <f>SUM(J12:J25)</f>
        <v>667104.22</v>
      </c>
      <c r="K11" s="196">
        <f t="shared" ref="K11:Y11" si="3">SUM(K12:K25)</f>
        <v>511405.5</v>
      </c>
      <c r="L11" s="196">
        <f t="shared" si="3"/>
        <v>155698.72</v>
      </c>
      <c r="M11" s="196">
        <f t="shared" si="3"/>
        <v>0</v>
      </c>
      <c r="N11" s="196">
        <f t="shared" si="3"/>
        <v>0</v>
      </c>
      <c r="O11" s="196">
        <f t="shared" si="3"/>
        <v>0</v>
      </c>
      <c r="P11" s="196">
        <f t="shared" si="3"/>
        <v>0</v>
      </c>
      <c r="Q11" s="196">
        <f t="shared" si="3"/>
        <v>0</v>
      </c>
      <c r="R11" s="196">
        <f t="shared" si="3"/>
        <v>0</v>
      </c>
      <c r="S11" s="196">
        <f t="shared" si="3"/>
        <v>0</v>
      </c>
      <c r="T11" s="196">
        <f t="shared" si="3"/>
        <v>0</v>
      </c>
      <c r="U11" s="196">
        <f t="shared" si="3"/>
        <v>0</v>
      </c>
      <c r="V11" s="196">
        <f t="shared" si="3"/>
        <v>1475</v>
      </c>
      <c r="W11" s="196">
        <f t="shared" si="3"/>
        <v>1833278.9900000002</v>
      </c>
      <c r="X11" s="196">
        <f t="shared" si="3"/>
        <v>890</v>
      </c>
      <c r="Y11" s="196">
        <f t="shared" si="3"/>
        <v>1660547.0599999998</v>
      </c>
    </row>
    <row r="12" spans="1:28" s="21" customFormat="1" ht="17.100000000000001" customHeight="1" x14ac:dyDescent="0.25">
      <c r="A12" s="18">
        <v>1</v>
      </c>
      <c r="B12" s="22">
        <v>1</v>
      </c>
      <c r="C12" s="23" t="s">
        <v>24</v>
      </c>
      <c r="D12" s="65">
        <v>1977</v>
      </c>
      <c r="E12" s="24">
        <v>782</v>
      </c>
      <c r="F12" s="185">
        <v>2</v>
      </c>
      <c r="G12" s="185">
        <v>2</v>
      </c>
      <c r="H12" s="158">
        <v>42</v>
      </c>
      <c r="I12" s="20">
        <f>J12+Q12+S12+U12+W12+Y12</f>
        <v>205236.13999999998</v>
      </c>
      <c r="J12" s="24">
        <f>K12+L12+M12+N12+O12</f>
        <v>0</v>
      </c>
      <c r="K12" s="25"/>
      <c r="L12" s="25"/>
      <c r="M12" s="26"/>
      <c r="N12" s="27"/>
      <c r="O12" s="26"/>
      <c r="P12" s="26"/>
      <c r="Q12" s="26"/>
      <c r="R12" s="26"/>
      <c r="S12" s="26"/>
      <c r="T12" s="26"/>
      <c r="U12" s="26"/>
      <c r="V12" s="26"/>
      <c r="W12" s="26"/>
      <c r="X12" s="26">
        <v>110</v>
      </c>
      <c r="Y12" s="26">
        <v>205236.13999999998</v>
      </c>
    </row>
    <row r="13" spans="1:28" s="21" customFormat="1" ht="17.100000000000001" customHeight="1" x14ac:dyDescent="0.25">
      <c r="A13" s="18">
        <v>2</v>
      </c>
      <c r="B13" s="22">
        <v>2</v>
      </c>
      <c r="C13" s="23" t="s">
        <v>25</v>
      </c>
      <c r="D13" s="65">
        <v>1984</v>
      </c>
      <c r="E13" s="24">
        <v>941</v>
      </c>
      <c r="F13" s="185">
        <v>2</v>
      </c>
      <c r="G13" s="185">
        <v>3</v>
      </c>
      <c r="H13" s="158">
        <v>43</v>
      </c>
      <c r="I13" s="20">
        <f t="shared" ref="I13:I76" si="4">J13+Q13+S13+U13+W13+Y13</f>
        <v>174006.14</v>
      </c>
      <c r="J13" s="24">
        <f t="shared" ref="J13:J76" si="5">K13+L13+M13+N13+O13</f>
        <v>0</v>
      </c>
      <c r="K13" s="25"/>
      <c r="L13" s="25"/>
      <c r="M13" s="26"/>
      <c r="N13" s="27"/>
      <c r="O13" s="26"/>
      <c r="P13" s="26"/>
      <c r="Q13" s="26"/>
      <c r="R13" s="26"/>
      <c r="S13" s="26"/>
      <c r="T13" s="26"/>
      <c r="U13" s="26"/>
      <c r="V13" s="26">
        <v>140</v>
      </c>
      <c r="W13" s="26">
        <v>174006.14</v>
      </c>
      <c r="X13" s="26"/>
      <c r="Y13" s="26"/>
    </row>
    <row r="14" spans="1:28" s="21" customFormat="1" ht="17.100000000000001" customHeight="1" x14ac:dyDescent="0.25">
      <c r="A14" s="18">
        <v>3</v>
      </c>
      <c r="B14" s="22">
        <v>3</v>
      </c>
      <c r="C14" s="23" t="s">
        <v>26</v>
      </c>
      <c r="D14" s="65">
        <v>1980</v>
      </c>
      <c r="E14" s="24">
        <v>939</v>
      </c>
      <c r="F14" s="185">
        <v>2</v>
      </c>
      <c r="G14" s="185">
        <v>3</v>
      </c>
      <c r="H14" s="158">
        <v>46</v>
      </c>
      <c r="I14" s="20">
        <f t="shared" si="4"/>
        <v>435215.80000000005</v>
      </c>
      <c r="J14" s="24">
        <f t="shared" si="5"/>
        <v>0</v>
      </c>
      <c r="K14" s="25"/>
      <c r="L14" s="25"/>
      <c r="M14" s="26"/>
      <c r="N14" s="27"/>
      <c r="O14" s="26"/>
      <c r="P14" s="26"/>
      <c r="Q14" s="26"/>
      <c r="R14" s="26"/>
      <c r="S14" s="26"/>
      <c r="T14" s="26"/>
      <c r="U14" s="26"/>
      <c r="V14" s="26">
        <v>140</v>
      </c>
      <c r="W14" s="26">
        <v>174006.14</v>
      </c>
      <c r="X14" s="26">
        <v>140</v>
      </c>
      <c r="Y14" s="26">
        <v>261209.66</v>
      </c>
    </row>
    <row r="15" spans="1:28" s="21" customFormat="1" ht="17.100000000000001" customHeight="1" x14ac:dyDescent="0.25">
      <c r="A15" s="18">
        <v>4</v>
      </c>
      <c r="B15" s="22">
        <v>4</v>
      </c>
      <c r="C15" s="23" t="s">
        <v>27</v>
      </c>
      <c r="D15" s="65">
        <v>1979</v>
      </c>
      <c r="E15" s="24">
        <v>905</v>
      </c>
      <c r="F15" s="185">
        <v>2</v>
      </c>
      <c r="G15" s="185">
        <v>3</v>
      </c>
      <c r="H15" s="158">
        <v>43</v>
      </c>
      <c r="I15" s="20">
        <f t="shared" si="4"/>
        <v>435215.80000000005</v>
      </c>
      <c r="J15" s="24">
        <f t="shared" si="5"/>
        <v>0</v>
      </c>
      <c r="K15" s="25"/>
      <c r="L15" s="25"/>
      <c r="M15" s="26"/>
      <c r="N15" s="28"/>
      <c r="O15" s="26"/>
      <c r="P15" s="26"/>
      <c r="Q15" s="26"/>
      <c r="R15" s="26"/>
      <c r="S15" s="26"/>
      <c r="T15" s="26"/>
      <c r="U15" s="26"/>
      <c r="V15" s="26">
        <v>140</v>
      </c>
      <c r="W15" s="26">
        <v>174006.14</v>
      </c>
      <c r="X15" s="26">
        <v>140</v>
      </c>
      <c r="Y15" s="26">
        <v>261209.66</v>
      </c>
    </row>
    <row r="16" spans="1:28" s="7" customFormat="1" ht="17.100000000000001" customHeight="1" x14ac:dyDescent="0.25">
      <c r="A16" s="18">
        <v>5</v>
      </c>
      <c r="B16" s="22">
        <v>5</v>
      </c>
      <c r="C16" s="23" t="s">
        <v>28</v>
      </c>
      <c r="D16" s="65">
        <v>1981</v>
      </c>
      <c r="E16" s="24">
        <v>691</v>
      </c>
      <c r="F16" s="185">
        <v>2</v>
      </c>
      <c r="G16" s="185">
        <v>2</v>
      </c>
      <c r="H16" s="158">
        <v>37</v>
      </c>
      <c r="I16" s="20">
        <f t="shared" si="4"/>
        <v>341955.25</v>
      </c>
      <c r="J16" s="24">
        <f t="shared" si="5"/>
        <v>0</v>
      </c>
      <c r="K16" s="25"/>
      <c r="L16" s="25"/>
      <c r="M16" s="26"/>
      <c r="N16" s="28"/>
      <c r="O16" s="26"/>
      <c r="P16" s="26"/>
      <c r="Q16" s="26"/>
      <c r="R16" s="26"/>
      <c r="S16" s="26"/>
      <c r="T16" s="26"/>
      <c r="U16" s="26"/>
      <c r="V16" s="26">
        <v>110</v>
      </c>
      <c r="W16" s="26">
        <v>136719.10999999999</v>
      </c>
      <c r="X16" s="26">
        <v>110</v>
      </c>
      <c r="Y16" s="26">
        <v>205236.13999999998</v>
      </c>
    </row>
    <row r="17" spans="1:25" s="7" customFormat="1" ht="17.100000000000001" customHeight="1" x14ac:dyDescent="0.25">
      <c r="A17" s="18">
        <v>6</v>
      </c>
      <c r="B17" s="22">
        <v>6</v>
      </c>
      <c r="C17" s="29" t="s">
        <v>29</v>
      </c>
      <c r="D17" s="159">
        <v>1984</v>
      </c>
      <c r="E17" s="24">
        <v>921</v>
      </c>
      <c r="F17" s="185">
        <v>2</v>
      </c>
      <c r="G17" s="185">
        <v>3</v>
      </c>
      <c r="H17" s="158">
        <v>41</v>
      </c>
      <c r="I17" s="20">
        <f t="shared" si="4"/>
        <v>174006.14</v>
      </c>
      <c r="J17" s="24">
        <f t="shared" si="5"/>
        <v>0</v>
      </c>
      <c r="K17" s="25"/>
      <c r="L17" s="25"/>
      <c r="M17" s="26"/>
      <c r="N17" s="28"/>
      <c r="O17" s="26"/>
      <c r="P17" s="26"/>
      <c r="Q17" s="26"/>
      <c r="R17" s="26"/>
      <c r="S17" s="26"/>
      <c r="T17" s="26"/>
      <c r="U17" s="26"/>
      <c r="V17" s="26">
        <v>140</v>
      </c>
      <c r="W17" s="26">
        <v>174006.14</v>
      </c>
      <c r="X17" s="26"/>
      <c r="Y17" s="26"/>
    </row>
    <row r="18" spans="1:25" s="7" customFormat="1" ht="17.100000000000001" customHeight="1" x14ac:dyDescent="0.25">
      <c r="A18" s="18">
        <v>7</v>
      </c>
      <c r="B18" s="22">
        <v>7</v>
      </c>
      <c r="C18" s="30" t="s">
        <v>30</v>
      </c>
      <c r="D18" s="160">
        <v>1980</v>
      </c>
      <c r="E18" s="161">
        <v>896</v>
      </c>
      <c r="F18" s="185">
        <v>2</v>
      </c>
      <c r="G18" s="185">
        <v>3</v>
      </c>
      <c r="H18" s="162">
        <v>44</v>
      </c>
      <c r="I18" s="20">
        <f t="shared" si="4"/>
        <v>174006.14</v>
      </c>
      <c r="J18" s="24">
        <f t="shared" si="5"/>
        <v>0</v>
      </c>
      <c r="K18" s="31"/>
      <c r="L18" s="31"/>
      <c r="M18" s="32"/>
      <c r="N18" s="33"/>
      <c r="O18" s="32"/>
      <c r="P18" s="32"/>
      <c r="Q18" s="32"/>
      <c r="R18" s="32"/>
      <c r="S18" s="32"/>
      <c r="T18" s="32"/>
      <c r="U18" s="32"/>
      <c r="V18" s="32">
        <v>140</v>
      </c>
      <c r="W18" s="32">
        <v>174006.14</v>
      </c>
      <c r="X18" s="32"/>
      <c r="Y18" s="32"/>
    </row>
    <row r="19" spans="1:25" s="7" customFormat="1" ht="17.100000000000001" customHeight="1" x14ac:dyDescent="0.25">
      <c r="A19" s="18">
        <v>8</v>
      </c>
      <c r="B19" s="22">
        <v>8</v>
      </c>
      <c r="C19" s="34" t="s">
        <v>31</v>
      </c>
      <c r="D19" s="163">
        <v>1983</v>
      </c>
      <c r="E19" s="164">
        <v>577</v>
      </c>
      <c r="F19" s="185">
        <v>2</v>
      </c>
      <c r="G19" s="185">
        <v>2</v>
      </c>
      <c r="H19" s="165">
        <v>34</v>
      </c>
      <c r="I19" s="20">
        <f t="shared" si="4"/>
        <v>136719.10999999999</v>
      </c>
      <c r="J19" s="24">
        <f t="shared" si="5"/>
        <v>0</v>
      </c>
      <c r="K19" s="35"/>
      <c r="L19" s="24"/>
      <c r="M19" s="36"/>
      <c r="N19" s="37"/>
      <c r="O19" s="38"/>
      <c r="P19" s="39"/>
      <c r="Q19" s="39"/>
      <c r="R19" s="39"/>
      <c r="S19" s="39"/>
      <c r="T19" s="39"/>
      <c r="U19" s="39"/>
      <c r="V19" s="39">
        <v>110</v>
      </c>
      <c r="W19" s="39">
        <v>136719.10999999999</v>
      </c>
      <c r="X19" s="39"/>
      <c r="Y19" s="39"/>
    </row>
    <row r="20" spans="1:25" s="7" customFormat="1" ht="17.100000000000001" customHeight="1" x14ac:dyDescent="0.25">
      <c r="A20" s="18">
        <v>9</v>
      </c>
      <c r="B20" s="22">
        <v>9</v>
      </c>
      <c r="C20" s="34" t="s">
        <v>32</v>
      </c>
      <c r="D20" s="163">
        <v>1985</v>
      </c>
      <c r="E20" s="164">
        <v>919</v>
      </c>
      <c r="F20" s="185">
        <v>2</v>
      </c>
      <c r="G20" s="185">
        <v>3</v>
      </c>
      <c r="H20" s="165">
        <v>45</v>
      </c>
      <c r="I20" s="20">
        <f t="shared" si="4"/>
        <v>174006.14</v>
      </c>
      <c r="J20" s="24">
        <f t="shared" si="5"/>
        <v>0</v>
      </c>
      <c r="K20" s="35"/>
      <c r="L20" s="24"/>
      <c r="M20" s="36"/>
      <c r="N20" s="37"/>
      <c r="O20" s="38"/>
      <c r="P20" s="39"/>
      <c r="Q20" s="39"/>
      <c r="R20" s="39"/>
      <c r="S20" s="39"/>
      <c r="T20" s="39"/>
      <c r="U20" s="39"/>
      <c r="V20" s="39">
        <v>140</v>
      </c>
      <c r="W20" s="39">
        <v>174006.14</v>
      </c>
      <c r="X20" s="39"/>
      <c r="Y20" s="39"/>
    </row>
    <row r="21" spans="1:25" s="44" customFormat="1" ht="17.100000000000001" customHeight="1" x14ac:dyDescent="0.25">
      <c r="A21" s="18">
        <v>10</v>
      </c>
      <c r="B21" s="22">
        <v>10</v>
      </c>
      <c r="C21" s="40" t="s">
        <v>33</v>
      </c>
      <c r="D21" s="166">
        <v>1976</v>
      </c>
      <c r="E21" s="167">
        <v>956</v>
      </c>
      <c r="F21" s="185">
        <v>2</v>
      </c>
      <c r="G21" s="185">
        <v>3</v>
      </c>
      <c r="H21" s="168">
        <v>54</v>
      </c>
      <c r="I21" s="20">
        <f t="shared" si="4"/>
        <v>261209.66</v>
      </c>
      <c r="J21" s="24">
        <f t="shared" si="5"/>
        <v>0</v>
      </c>
      <c r="K21" s="41"/>
      <c r="L21" s="42"/>
      <c r="M21" s="43"/>
      <c r="N21" s="41"/>
      <c r="O21" s="43"/>
      <c r="P21" s="43"/>
      <c r="Q21" s="43"/>
      <c r="R21" s="43"/>
      <c r="S21" s="43"/>
      <c r="T21" s="43"/>
      <c r="U21" s="43"/>
      <c r="V21" s="42"/>
      <c r="W21" s="43"/>
      <c r="X21" s="42">
        <v>140</v>
      </c>
      <c r="Y21" s="43">
        <v>261209.66</v>
      </c>
    </row>
    <row r="22" spans="1:25" s="44" customFormat="1" ht="17.100000000000001" customHeight="1" x14ac:dyDescent="0.25">
      <c r="A22" s="18">
        <v>11</v>
      </c>
      <c r="B22" s="22">
        <v>11</v>
      </c>
      <c r="C22" s="40" t="s">
        <v>34</v>
      </c>
      <c r="D22" s="166">
        <v>1985</v>
      </c>
      <c r="E22" s="167">
        <v>883</v>
      </c>
      <c r="F22" s="185">
        <v>2</v>
      </c>
      <c r="G22" s="185">
        <v>3</v>
      </c>
      <c r="H22" s="168">
        <v>30</v>
      </c>
      <c r="I22" s="20">
        <f t="shared" si="4"/>
        <v>174006.14</v>
      </c>
      <c r="J22" s="24">
        <f t="shared" si="5"/>
        <v>0</v>
      </c>
      <c r="K22" s="25"/>
      <c r="L22" s="25"/>
      <c r="M22" s="26"/>
      <c r="N22" s="28"/>
      <c r="O22" s="26"/>
      <c r="P22" s="26"/>
      <c r="Q22" s="26"/>
      <c r="R22" s="26"/>
      <c r="S22" s="26"/>
      <c r="T22" s="26"/>
      <c r="U22" s="26"/>
      <c r="V22" s="26">
        <v>140</v>
      </c>
      <c r="W22" s="26">
        <v>174006.14</v>
      </c>
      <c r="X22" s="26"/>
      <c r="Y22" s="26"/>
    </row>
    <row r="23" spans="1:25" s="21" customFormat="1" ht="17.100000000000001" customHeight="1" x14ac:dyDescent="0.25">
      <c r="A23" s="18">
        <v>12</v>
      </c>
      <c r="B23" s="22">
        <v>12</v>
      </c>
      <c r="C23" s="40" t="s">
        <v>35</v>
      </c>
      <c r="D23" s="166">
        <v>1984</v>
      </c>
      <c r="E23" s="167">
        <v>1261</v>
      </c>
      <c r="F23" s="185">
        <v>2</v>
      </c>
      <c r="G23" s="185">
        <v>4</v>
      </c>
      <c r="H23" s="168">
        <v>58</v>
      </c>
      <c r="I23" s="20">
        <f t="shared" si="4"/>
        <v>205078.68</v>
      </c>
      <c r="J23" s="24">
        <f t="shared" si="5"/>
        <v>0</v>
      </c>
      <c r="K23" s="25"/>
      <c r="L23" s="25"/>
      <c r="M23" s="26"/>
      <c r="N23" s="27"/>
      <c r="O23" s="26"/>
      <c r="P23" s="26"/>
      <c r="Q23" s="26"/>
      <c r="R23" s="26"/>
      <c r="S23" s="26"/>
      <c r="T23" s="26"/>
      <c r="U23" s="26"/>
      <c r="V23" s="26">
        <v>165</v>
      </c>
      <c r="W23" s="26">
        <v>205078.68</v>
      </c>
      <c r="X23" s="26"/>
      <c r="Y23" s="26"/>
    </row>
    <row r="24" spans="1:25" s="7" customFormat="1" ht="17.100000000000001" customHeight="1" x14ac:dyDescent="0.25">
      <c r="A24" s="18">
        <v>13</v>
      </c>
      <c r="B24" s="22">
        <v>13</v>
      </c>
      <c r="C24" s="40" t="s">
        <v>36</v>
      </c>
      <c r="D24" s="166">
        <v>1978</v>
      </c>
      <c r="E24" s="167">
        <v>986</v>
      </c>
      <c r="F24" s="185">
        <v>2</v>
      </c>
      <c r="G24" s="185">
        <v>2</v>
      </c>
      <c r="H24" s="168">
        <v>54</v>
      </c>
      <c r="I24" s="20">
        <f t="shared" si="4"/>
        <v>585552.27</v>
      </c>
      <c r="J24" s="24">
        <f t="shared" si="5"/>
        <v>243597.02</v>
      </c>
      <c r="K24" s="25">
        <v>243597.02</v>
      </c>
      <c r="L24" s="25"/>
      <c r="M24" s="26"/>
      <c r="N24" s="28"/>
      <c r="O24" s="26"/>
      <c r="P24" s="26"/>
      <c r="Q24" s="26"/>
      <c r="R24" s="26"/>
      <c r="S24" s="26"/>
      <c r="T24" s="26"/>
      <c r="U24" s="26"/>
      <c r="V24" s="26">
        <v>110</v>
      </c>
      <c r="W24" s="26">
        <v>136719.10999999999</v>
      </c>
      <c r="X24" s="26">
        <v>110</v>
      </c>
      <c r="Y24" s="26">
        <v>205236.13999999998</v>
      </c>
    </row>
    <row r="25" spans="1:25" s="7" customFormat="1" ht="17.100000000000001" customHeight="1" x14ac:dyDescent="0.25">
      <c r="A25" s="18">
        <v>14</v>
      </c>
      <c r="B25" s="22">
        <v>14</v>
      </c>
      <c r="C25" s="40" t="s">
        <v>37</v>
      </c>
      <c r="D25" s="166">
        <v>1981</v>
      </c>
      <c r="E25" s="167">
        <v>1084</v>
      </c>
      <c r="F25" s="185">
        <v>2</v>
      </c>
      <c r="G25" s="185">
        <v>3</v>
      </c>
      <c r="H25" s="168">
        <v>54</v>
      </c>
      <c r="I25" s="20">
        <f t="shared" si="4"/>
        <v>684716.86</v>
      </c>
      <c r="J25" s="24">
        <f t="shared" si="5"/>
        <v>423507.19999999995</v>
      </c>
      <c r="K25" s="25">
        <v>267808.48</v>
      </c>
      <c r="L25" s="25">
        <v>155698.72</v>
      </c>
      <c r="M25" s="26"/>
      <c r="N25" s="28"/>
      <c r="O25" s="26"/>
      <c r="P25" s="26"/>
      <c r="Q25" s="26"/>
      <c r="R25" s="26"/>
      <c r="S25" s="26"/>
      <c r="T25" s="26"/>
      <c r="U25" s="26"/>
      <c r="V25" s="26"/>
      <c r="W25" s="26"/>
      <c r="X25" s="26">
        <v>140</v>
      </c>
      <c r="Y25" s="26">
        <v>261209.66</v>
      </c>
    </row>
    <row r="26" spans="1:25" s="7" customFormat="1" ht="17.100000000000001" customHeight="1" x14ac:dyDescent="0.25">
      <c r="A26" s="192"/>
      <c r="B26" s="198"/>
      <c r="C26" s="199" t="s">
        <v>38</v>
      </c>
      <c r="D26" s="200" t="s">
        <v>2663</v>
      </c>
      <c r="E26" s="201">
        <f>SUM(E27:E29)</f>
        <v>4080</v>
      </c>
      <c r="F26" s="186"/>
      <c r="G26" s="186"/>
      <c r="H26" s="202">
        <f>SUM(H27:H29)</f>
        <v>172</v>
      </c>
      <c r="I26" s="196">
        <f>SUM(I27:I29)</f>
        <v>11985132.129999999</v>
      </c>
      <c r="J26" s="196">
        <f>SUM(J27:J29)</f>
        <v>1271680.8599999999</v>
      </c>
      <c r="K26" s="196">
        <f t="shared" ref="K26:Y26" si="6">SUM(K27:K29)</f>
        <v>817754.71</v>
      </c>
      <c r="L26" s="196">
        <f t="shared" si="6"/>
        <v>71816.75</v>
      </c>
      <c r="M26" s="196">
        <f t="shared" si="6"/>
        <v>259271.6</v>
      </c>
      <c r="N26" s="196">
        <f t="shared" si="6"/>
        <v>0</v>
      </c>
      <c r="O26" s="196">
        <f t="shared" si="6"/>
        <v>122837.8</v>
      </c>
      <c r="P26" s="196">
        <f t="shared" si="6"/>
        <v>3980</v>
      </c>
      <c r="Q26" s="196">
        <f t="shared" si="6"/>
        <v>10371496.02</v>
      </c>
      <c r="R26" s="196">
        <f t="shared" si="6"/>
        <v>0</v>
      </c>
      <c r="S26" s="196">
        <f t="shared" si="6"/>
        <v>0</v>
      </c>
      <c r="T26" s="196">
        <f t="shared" si="6"/>
        <v>0</v>
      </c>
      <c r="U26" s="196">
        <f t="shared" si="6"/>
        <v>0</v>
      </c>
      <c r="V26" s="196">
        <f t="shared" si="6"/>
        <v>110</v>
      </c>
      <c r="W26" s="196">
        <f t="shared" si="6"/>
        <v>136719.10999999999</v>
      </c>
      <c r="X26" s="196">
        <f t="shared" si="6"/>
        <v>110</v>
      </c>
      <c r="Y26" s="196">
        <f t="shared" si="6"/>
        <v>205236.13999999998</v>
      </c>
    </row>
    <row r="27" spans="1:25" s="7" customFormat="1" ht="17.100000000000001" customHeight="1" x14ac:dyDescent="0.25">
      <c r="A27" s="18">
        <v>16</v>
      </c>
      <c r="B27" s="22">
        <v>1</v>
      </c>
      <c r="C27" s="23" t="s">
        <v>39</v>
      </c>
      <c r="D27" s="65">
        <v>1985</v>
      </c>
      <c r="E27" s="24">
        <v>2810</v>
      </c>
      <c r="F27" s="185">
        <v>5</v>
      </c>
      <c r="G27" s="185">
        <v>4</v>
      </c>
      <c r="H27" s="158">
        <v>107</v>
      </c>
      <c r="I27" s="20">
        <f t="shared" si="4"/>
        <v>7877329.4899999993</v>
      </c>
      <c r="J27" s="24">
        <f t="shared" si="5"/>
        <v>694226.80999999994</v>
      </c>
      <c r="K27" s="25">
        <v>694226.80999999994</v>
      </c>
      <c r="L27" s="25"/>
      <c r="M27" s="26"/>
      <c r="N27" s="28"/>
      <c r="O27" s="26"/>
      <c r="P27" s="26">
        <v>2810</v>
      </c>
      <c r="Q27" s="26">
        <v>7183102.6799999997</v>
      </c>
      <c r="R27" s="26"/>
      <c r="S27" s="26"/>
      <c r="T27" s="26"/>
      <c r="U27" s="26"/>
      <c r="V27" s="26"/>
      <c r="W27" s="26"/>
      <c r="X27" s="26"/>
      <c r="Y27" s="26"/>
    </row>
    <row r="28" spans="1:25" s="7" customFormat="1" ht="17.100000000000001" customHeight="1" x14ac:dyDescent="0.25">
      <c r="A28" s="18">
        <v>16</v>
      </c>
      <c r="B28" s="22">
        <v>2</v>
      </c>
      <c r="C28" s="29" t="s">
        <v>40</v>
      </c>
      <c r="D28" s="159">
        <v>1976</v>
      </c>
      <c r="E28" s="24">
        <v>770</v>
      </c>
      <c r="F28" s="185">
        <v>2</v>
      </c>
      <c r="G28" s="185">
        <v>2</v>
      </c>
      <c r="H28" s="158">
        <v>40</v>
      </c>
      <c r="I28" s="20">
        <f t="shared" si="4"/>
        <v>2098344.34</v>
      </c>
      <c r="J28" s="24">
        <f t="shared" si="5"/>
        <v>0</v>
      </c>
      <c r="K28" s="45"/>
      <c r="L28" s="46"/>
      <c r="M28" s="47"/>
      <c r="N28" s="48"/>
      <c r="O28" s="47"/>
      <c r="P28" s="47">
        <v>770</v>
      </c>
      <c r="Q28" s="47">
        <v>2098344.34</v>
      </c>
      <c r="R28" s="39"/>
      <c r="S28" s="39"/>
      <c r="T28" s="39"/>
      <c r="U28" s="39"/>
      <c r="V28" s="39"/>
      <c r="W28" s="47"/>
      <c r="X28" s="39"/>
      <c r="Y28" s="39"/>
    </row>
    <row r="29" spans="1:25" s="7" customFormat="1" ht="17.100000000000001" customHeight="1" x14ac:dyDescent="0.25">
      <c r="A29" s="18">
        <v>17</v>
      </c>
      <c r="B29" s="22">
        <v>3</v>
      </c>
      <c r="C29" s="29" t="s">
        <v>41</v>
      </c>
      <c r="D29" s="159">
        <v>1965</v>
      </c>
      <c r="E29" s="24">
        <v>500</v>
      </c>
      <c r="F29" s="185">
        <v>2</v>
      </c>
      <c r="G29" s="185">
        <v>2</v>
      </c>
      <c r="H29" s="158">
        <v>25</v>
      </c>
      <c r="I29" s="20">
        <f t="shared" si="4"/>
        <v>2009458.3</v>
      </c>
      <c r="J29" s="24">
        <f t="shared" si="5"/>
        <v>577454.05000000005</v>
      </c>
      <c r="K29" s="45">
        <v>123527.9</v>
      </c>
      <c r="L29" s="46">
        <v>71816.75</v>
      </c>
      <c r="M29" s="47">
        <v>259271.6</v>
      </c>
      <c r="N29" s="48"/>
      <c r="O29" s="47">
        <v>122837.8</v>
      </c>
      <c r="P29" s="47">
        <v>400</v>
      </c>
      <c r="Q29" s="47">
        <v>1090049</v>
      </c>
      <c r="R29" s="39"/>
      <c r="S29" s="39"/>
      <c r="T29" s="39"/>
      <c r="U29" s="39"/>
      <c r="V29" s="39">
        <v>110</v>
      </c>
      <c r="W29" s="47">
        <v>136719.10999999999</v>
      </c>
      <c r="X29" s="39">
        <v>110</v>
      </c>
      <c r="Y29" s="39">
        <v>205236.13999999998</v>
      </c>
    </row>
    <row r="30" spans="1:25" s="7" customFormat="1" ht="17.100000000000001" customHeight="1" x14ac:dyDescent="0.25">
      <c r="A30" s="192"/>
      <c r="B30" s="203"/>
      <c r="C30" s="204" t="s">
        <v>42</v>
      </c>
      <c r="D30" s="195" t="s">
        <v>2663</v>
      </c>
      <c r="E30" s="196">
        <f t="shared" ref="E30:H30" si="7">SUM(E31:E32)</f>
        <v>923.2</v>
      </c>
      <c r="F30" s="187"/>
      <c r="G30" s="188"/>
      <c r="H30" s="197">
        <f t="shared" si="7"/>
        <v>41</v>
      </c>
      <c r="I30" s="196">
        <f>SUM(I31:I32)</f>
        <v>2368101.88</v>
      </c>
      <c r="J30" s="196">
        <f>SUM(J31:J32)</f>
        <v>839403.39</v>
      </c>
      <c r="K30" s="196">
        <f t="shared" ref="K30:Y30" si="8">SUM(K31:K32)</f>
        <v>228081.89</v>
      </c>
      <c r="L30" s="196">
        <f t="shared" si="8"/>
        <v>132602.44</v>
      </c>
      <c r="M30" s="196">
        <f t="shared" si="8"/>
        <v>478719.06</v>
      </c>
      <c r="N30" s="196">
        <f t="shared" si="8"/>
        <v>0</v>
      </c>
      <c r="O30" s="196">
        <f t="shared" si="8"/>
        <v>0</v>
      </c>
      <c r="P30" s="196">
        <f t="shared" si="8"/>
        <v>310</v>
      </c>
      <c r="Q30" s="196">
        <f t="shared" si="8"/>
        <v>844787.99</v>
      </c>
      <c r="R30" s="196">
        <f t="shared" si="8"/>
        <v>0</v>
      </c>
      <c r="S30" s="196">
        <f t="shared" si="8"/>
        <v>0</v>
      </c>
      <c r="T30" s="196">
        <f t="shared" si="8"/>
        <v>0</v>
      </c>
      <c r="U30" s="196">
        <f t="shared" si="8"/>
        <v>0</v>
      </c>
      <c r="V30" s="196">
        <f t="shared" si="8"/>
        <v>220</v>
      </c>
      <c r="W30" s="196">
        <f t="shared" si="8"/>
        <v>273438.21999999997</v>
      </c>
      <c r="X30" s="196">
        <f t="shared" si="8"/>
        <v>220</v>
      </c>
      <c r="Y30" s="196">
        <f t="shared" si="8"/>
        <v>410472.27999999997</v>
      </c>
    </row>
    <row r="31" spans="1:25" s="9" customFormat="1" ht="17.100000000000001" customHeight="1" x14ac:dyDescent="0.25">
      <c r="A31" s="18">
        <v>18</v>
      </c>
      <c r="B31" s="22">
        <v>1</v>
      </c>
      <c r="C31" s="23" t="s">
        <v>43</v>
      </c>
      <c r="D31" s="65">
        <v>1969</v>
      </c>
      <c r="E31" s="24">
        <v>425.7</v>
      </c>
      <c r="F31" s="185">
        <v>2</v>
      </c>
      <c r="G31" s="185">
        <v>2</v>
      </c>
      <c r="H31" s="158">
        <v>18</v>
      </c>
      <c r="I31" s="20">
        <f t="shared" si="4"/>
        <v>1573803.49</v>
      </c>
      <c r="J31" s="24">
        <f t="shared" si="5"/>
        <v>387060.25</v>
      </c>
      <c r="K31" s="20">
        <v>105171.64</v>
      </c>
      <c r="L31" s="24">
        <v>61144.78</v>
      </c>
      <c r="M31" s="38">
        <v>220743.83000000002</v>
      </c>
      <c r="N31" s="20"/>
      <c r="O31" s="38"/>
      <c r="P31" s="38">
        <v>310</v>
      </c>
      <c r="Q31" s="38">
        <v>844787.99</v>
      </c>
      <c r="R31" s="38"/>
      <c r="S31" s="38"/>
      <c r="T31" s="38"/>
      <c r="U31" s="38"/>
      <c r="V31" s="24">
        <v>110</v>
      </c>
      <c r="W31" s="38">
        <v>136719.10999999999</v>
      </c>
      <c r="X31" s="24">
        <v>110</v>
      </c>
      <c r="Y31" s="38">
        <v>205236.13999999998</v>
      </c>
    </row>
    <row r="32" spans="1:25" s="9" customFormat="1" ht="17.100000000000001" customHeight="1" x14ac:dyDescent="0.25">
      <c r="A32" s="18">
        <v>19</v>
      </c>
      <c r="B32" s="22">
        <v>2</v>
      </c>
      <c r="C32" s="29" t="s">
        <v>44</v>
      </c>
      <c r="D32" s="159">
        <v>1970</v>
      </c>
      <c r="E32" s="24">
        <v>497.5</v>
      </c>
      <c r="F32" s="185">
        <v>2</v>
      </c>
      <c r="G32" s="185">
        <v>2</v>
      </c>
      <c r="H32" s="158">
        <v>23</v>
      </c>
      <c r="I32" s="20">
        <f t="shared" si="4"/>
        <v>794298.39</v>
      </c>
      <c r="J32" s="24">
        <f t="shared" si="5"/>
        <v>452343.14</v>
      </c>
      <c r="K32" s="25">
        <v>122910.25</v>
      </c>
      <c r="L32" s="25">
        <v>71457.66</v>
      </c>
      <c r="M32" s="26">
        <v>257975.22999999998</v>
      </c>
      <c r="N32" s="27"/>
      <c r="O32" s="26"/>
      <c r="P32" s="26"/>
      <c r="Q32" s="26"/>
      <c r="R32" s="26"/>
      <c r="S32" s="26"/>
      <c r="T32" s="26"/>
      <c r="U32" s="26"/>
      <c r="V32" s="26">
        <v>110</v>
      </c>
      <c r="W32" s="26">
        <v>136719.10999999999</v>
      </c>
      <c r="X32" s="26">
        <v>110</v>
      </c>
      <c r="Y32" s="26">
        <v>205236.13999999998</v>
      </c>
    </row>
    <row r="33" spans="1:25" s="9" customFormat="1" ht="17.100000000000001" customHeight="1" x14ac:dyDescent="0.25">
      <c r="A33" s="192"/>
      <c r="B33" s="203"/>
      <c r="C33" s="204" t="s">
        <v>45</v>
      </c>
      <c r="D33" s="195" t="s">
        <v>2663</v>
      </c>
      <c r="E33" s="196">
        <f>SUM(E34:E61)</f>
        <v>35124.870000000003</v>
      </c>
      <c r="F33" s="189"/>
      <c r="G33" s="190"/>
      <c r="H33" s="197">
        <f>SUM(H34:H61)</f>
        <v>1246</v>
      </c>
      <c r="I33" s="196">
        <f>SUM(I34:I61)</f>
        <v>44296871.860000007</v>
      </c>
      <c r="J33" s="196">
        <f>SUM(J34:J61)</f>
        <v>26915459.540000007</v>
      </c>
      <c r="K33" s="196">
        <f t="shared" ref="K33:Y33" si="9">SUM(K34:K61)</f>
        <v>5551469.7800000003</v>
      </c>
      <c r="L33" s="196">
        <f t="shared" si="9"/>
        <v>6920136.7599999998</v>
      </c>
      <c r="M33" s="196">
        <f t="shared" si="9"/>
        <v>11143318.58</v>
      </c>
      <c r="N33" s="196">
        <f t="shared" si="9"/>
        <v>0</v>
      </c>
      <c r="O33" s="196">
        <f t="shared" si="9"/>
        <v>3300534.42</v>
      </c>
      <c r="P33" s="196">
        <f t="shared" si="9"/>
        <v>5499.8</v>
      </c>
      <c r="Q33" s="196">
        <f t="shared" si="9"/>
        <v>14987628.73</v>
      </c>
      <c r="R33" s="196">
        <f t="shared" si="9"/>
        <v>0</v>
      </c>
      <c r="S33" s="196">
        <f t="shared" si="9"/>
        <v>0</v>
      </c>
      <c r="T33" s="196">
        <f t="shared" si="9"/>
        <v>110</v>
      </c>
      <c r="U33" s="196">
        <f t="shared" si="9"/>
        <v>236262.22999999998</v>
      </c>
      <c r="V33" s="196">
        <f t="shared" si="9"/>
        <v>595</v>
      </c>
      <c r="W33" s="196">
        <f t="shared" si="9"/>
        <v>739526.11</v>
      </c>
      <c r="X33" s="196">
        <f t="shared" si="9"/>
        <v>760</v>
      </c>
      <c r="Y33" s="196">
        <f t="shared" si="9"/>
        <v>1417995.25</v>
      </c>
    </row>
    <row r="34" spans="1:25" s="9" customFormat="1" ht="17.100000000000001" customHeight="1" x14ac:dyDescent="0.25">
      <c r="A34" s="18">
        <v>20</v>
      </c>
      <c r="B34" s="22">
        <v>1</v>
      </c>
      <c r="C34" s="23" t="s">
        <v>46</v>
      </c>
      <c r="D34" s="65">
        <v>1962</v>
      </c>
      <c r="E34" s="24">
        <v>1355.91</v>
      </c>
      <c r="F34" s="185">
        <v>4</v>
      </c>
      <c r="G34" s="185">
        <v>2</v>
      </c>
      <c r="H34" s="169">
        <v>62</v>
      </c>
      <c r="I34" s="20">
        <f t="shared" si="4"/>
        <v>1652665.5600000003</v>
      </c>
      <c r="J34" s="24">
        <f t="shared" si="5"/>
        <v>1652665.5600000003</v>
      </c>
      <c r="K34" s="20">
        <v>334985.44</v>
      </c>
      <c r="L34" s="24">
        <v>500941.89</v>
      </c>
      <c r="M34" s="38">
        <v>505145.64</v>
      </c>
      <c r="N34" s="20"/>
      <c r="O34" s="38">
        <v>311592.59000000003</v>
      </c>
      <c r="P34" s="38"/>
      <c r="Q34" s="38"/>
      <c r="R34" s="38"/>
      <c r="S34" s="38"/>
      <c r="T34" s="38"/>
      <c r="U34" s="38"/>
      <c r="V34" s="24"/>
      <c r="W34" s="38"/>
      <c r="X34" s="24"/>
      <c r="Y34" s="38"/>
    </row>
    <row r="35" spans="1:25" s="21" customFormat="1" ht="17.100000000000001" customHeight="1" x14ac:dyDescent="0.25">
      <c r="A35" s="18">
        <v>21</v>
      </c>
      <c r="B35" s="22">
        <v>2</v>
      </c>
      <c r="C35" s="23" t="s">
        <v>47</v>
      </c>
      <c r="D35" s="65">
        <v>1972</v>
      </c>
      <c r="E35" s="24">
        <v>3635.65</v>
      </c>
      <c r="F35" s="185">
        <v>5</v>
      </c>
      <c r="G35" s="185">
        <v>4</v>
      </c>
      <c r="H35" s="169">
        <v>136</v>
      </c>
      <c r="I35" s="20">
        <f t="shared" si="4"/>
        <v>2560527.7199999997</v>
      </c>
      <c r="J35" s="24">
        <f t="shared" si="5"/>
        <v>2252673.48</v>
      </c>
      <c r="K35" s="25">
        <v>898208.42</v>
      </c>
      <c r="L35" s="25"/>
      <c r="M35" s="26">
        <v>1354465.06</v>
      </c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6">
        <v>165</v>
      </c>
      <c r="Y35" s="26">
        <v>307854.24</v>
      </c>
    </row>
    <row r="36" spans="1:25" s="21" customFormat="1" ht="17.100000000000001" customHeight="1" x14ac:dyDescent="0.25">
      <c r="A36" s="18">
        <v>22</v>
      </c>
      <c r="B36" s="22">
        <v>3</v>
      </c>
      <c r="C36" s="23" t="s">
        <v>48</v>
      </c>
      <c r="D36" s="65">
        <v>1972</v>
      </c>
      <c r="E36" s="24">
        <v>3126.22</v>
      </c>
      <c r="F36" s="185">
        <v>5</v>
      </c>
      <c r="G36" s="185">
        <v>4</v>
      </c>
      <c r="H36" s="169">
        <v>91</v>
      </c>
      <c r="I36" s="20">
        <f t="shared" si="4"/>
        <v>3092011.3400000003</v>
      </c>
      <c r="J36" s="24">
        <f t="shared" si="5"/>
        <v>3092011.3400000003</v>
      </c>
      <c r="K36" s="25">
        <v>772350.78</v>
      </c>
      <c r="L36" s="25">
        <v>1154984.1700000002</v>
      </c>
      <c r="M36" s="26">
        <v>1164676.3900000001</v>
      </c>
      <c r="N36" s="2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21" customFormat="1" ht="17.100000000000001" customHeight="1" x14ac:dyDescent="0.25">
      <c r="A37" s="18">
        <v>23</v>
      </c>
      <c r="B37" s="22">
        <v>4</v>
      </c>
      <c r="C37" s="23" t="s">
        <v>49</v>
      </c>
      <c r="D37" s="65">
        <v>1960</v>
      </c>
      <c r="E37" s="24">
        <v>297</v>
      </c>
      <c r="F37" s="185">
        <v>2</v>
      </c>
      <c r="G37" s="185">
        <v>1</v>
      </c>
      <c r="H37" s="169">
        <v>17</v>
      </c>
      <c r="I37" s="20">
        <f t="shared" si="4"/>
        <v>410075.4</v>
      </c>
      <c r="J37" s="24">
        <f t="shared" si="5"/>
        <v>410075.4</v>
      </c>
      <c r="K37" s="25">
        <v>73375.56</v>
      </c>
      <c r="L37" s="25">
        <v>109726.85999999999</v>
      </c>
      <c r="M37" s="26">
        <v>154007.34</v>
      </c>
      <c r="N37" s="28"/>
      <c r="O37" s="26">
        <v>72965.64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21" customFormat="1" ht="17.100000000000001" customHeight="1" x14ac:dyDescent="0.25">
      <c r="A38" s="18">
        <v>24</v>
      </c>
      <c r="B38" s="22">
        <v>5</v>
      </c>
      <c r="C38" s="23" t="s">
        <v>50</v>
      </c>
      <c r="D38" s="65">
        <v>1959</v>
      </c>
      <c r="E38" s="24">
        <v>302</v>
      </c>
      <c r="F38" s="185">
        <v>2</v>
      </c>
      <c r="G38" s="185">
        <v>1</v>
      </c>
      <c r="H38" s="169">
        <v>18</v>
      </c>
      <c r="I38" s="20">
        <f t="shared" si="4"/>
        <v>74194.03</v>
      </c>
      <c r="J38" s="24">
        <f t="shared" si="5"/>
        <v>74194.03</v>
      </c>
      <c r="K38" s="25"/>
      <c r="L38" s="25"/>
      <c r="M38" s="26"/>
      <c r="N38" s="28"/>
      <c r="O38" s="26">
        <v>74194.03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7" customFormat="1" ht="17.100000000000001" customHeight="1" x14ac:dyDescent="0.25">
      <c r="A39" s="18">
        <v>25</v>
      </c>
      <c r="B39" s="22">
        <v>6</v>
      </c>
      <c r="C39" s="23" t="s">
        <v>51</v>
      </c>
      <c r="D39" s="65">
        <v>1970</v>
      </c>
      <c r="E39" s="24">
        <v>953.5</v>
      </c>
      <c r="F39" s="185">
        <v>2</v>
      </c>
      <c r="G39" s="185">
        <v>3</v>
      </c>
      <c r="H39" s="169">
        <v>44</v>
      </c>
      <c r="I39" s="20">
        <f t="shared" si="4"/>
        <v>2267301.92</v>
      </c>
      <c r="J39" s="24">
        <f t="shared" si="5"/>
        <v>0</v>
      </c>
      <c r="K39" s="25"/>
      <c r="L39" s="25"/>
      <c r="M39" s="26"/>
      <c r="N39" s="28"/>
      <c r="O39" s="26"/>
      <c r="P39" s="26">
        <v>832</v>
      </c>
      <c r="Q39" s="26">
        <v>2267301.92</v>
      </c>
      <c r="R39" s="26"/>
      <c r="S39" s="26"/>
      <c r="T39" s="26"/>
      <c r="U39" s="26"/>
      <c r="V39" s="26"/>
      <c r="W39" s="26"/>
      <c r="X39" s="26"/>
      <c r="Y39" s="26"/>
    </row>
    <row r="40" spans="1:25" s="7" customFormat="1" ht="17.100000000000001" customHeight="1" x14ac:dyDescent="0.25">
      <c r="A40" s="18">
        <v>26</v>
      </c>
      <c r="B40" s="22">
        <v>7</v>
      </c>
      <c r="C40" s="23" t="s">
        <v>52</v>
      </c>
      <c r="D40" s="65">
        <v>1970</v>
      </c>
      <c r="E40" s="24">
        <v>108.4</v>
      </c>
      <c r="F40" s="185">
        <v>2</v>
      </c>
      <c r="G40" s="185">
        <v>0</v>
      </c>
      <c r="H40" s="169">
        <v>6</v>
      </c>
      <c r="I40" s="20">
        <f t="shared" si="4"/>
        <v>2003809.5999999999</v>
      </c>
      <c r="J40" s="24">
        <f t="shared" si="5"/>
        <v>26780.85</v>
      </c>
      <c r="K40" s="25">
        <v>26780.85</v>
      </c>
      <c r="L40" s="25"/>
      <c r="M40" s="26"/>
      <c r="N40" s="27"/>
      <c r="O40" s="26"/>
      <c r="P40" s="47">
        <v>600</v>
      </c>
      <c r="Q40" s="47">
        <v>1635073.5</v>
      </c>
      <c r="R40" s="26"/>
      <c r="S40" s="26"/>
      <c r="T40" s="26"/>
      <c r="U40" s="26"/>
      <c r="V40" s="26">
        <v>110</v>
      </c>
      <c r="W40" s="26">
        <v>136719.10999999999</v>
      </c>
      <c r="X40" s="26">
        <v>110</v>
      </c>
      <c r="Y40" s="26">
        <v>205236.13999999998</v>
      </c>
    </row>
    <row r="41" spans="1:25" s="7" customFormat="1" ht="17.100000000000001" customHeight="1" x14ac:dyDescent="0.25">
      <c r="A41" s="18">
        <v>27</v>
      </c>
      <c r="B41" s="22">
        <v>8</v>
      </c>
      <c r="C41" s="23" t="s">
        <v>53</v>
      </c>
      <c r="D41" s="65">
        <v>1957</v>
      </c>
      <c r="E41" s="24">
        <v>469</v>
      </c>
      <c r="F41" s="185">
        <v>2</v>
      </c>
      <c r="G41" s="185">
        <v>1</v>
      </c>
      <c r="H41" s="169">
        <v>17</v>
      </c>
      <c r="I41" s="20">
        <f t="shared" si="4"/>
        <v>865168.05999999994</v>
      </c>
      <c r="J41" s="24">
        <f t="shared" si="5"/>
        <v>647560.16</v>
      </c>
      <c r="K41" s="25">
        <v>115869.16</v>
      </c>
      <c r="L41" s="25">
        <v>173272.38999999998</v>
      </c>
      <c r="M41" s="26">
        <v>243196.75</v>
      </c>
      <c r="N41" s="27"/>
      <c r="O41" s="26">
        <v>115221.86</v>
      </c>
      <c r="P41" s="26"/>
      <c r="Q41" s="26"/>
      <c r="R41" s="26"/>
      <c r="S41" s="26"/>
      <c r="T41" s="26"/>
      <c r="U41" s="26"/>
      <c r="V41" s="26">
        <v>70</v>
      </c>
      <c r="W41" s="26">
        <v>87003.07</v>
      </c>
      <c r="X41" s="26">
        <v>70</v>
      </c>
      <c r="Y41" s="26">
        <v>130604.83</v>
      </c>
    </row>
    <row r="42" spans="1:25" s="7" customFormat="1" ht="17.100000000000001" customHeight="1" x14ac:dyDescent="0.25">
      <c r="A42" s="18">
        <v>28</v>
      </c>
      <c r="B42" s="22">
        <v>9</v>
      </c>
      <c r="C42" s="23" t="s">
        <v>54</v>
      </c>
      <c r="D42" s="65">
        <v>1959</v>
      </c>
      <c r="E42" s="24">
        <v>467</v>
      </c>
      <c r="F42" s="185">
        <v>2</v>
      </c>
      <c r="G42" s="185">
        <v>1</v>
      </c>
      <c r="H42" s="169">
        <v>20</v>
      </c>
      <c r="I42" s="20">
        <f t="shared" si="4"/>
        <v>114730.51</v>
      </c>
      <c r="J42" s="24">
        <f t="shared" si="5"/>
        <v>114730.51</v>
      </c>
      <c r="K42" s="25"/>
      <c r="L42" s="25"/>
      <c r="M42" s="26"/>
      <c r="N42" s="27"/>
      <c r="O42" s="26">
        <v>114730.51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7" customFormat="1" ht="17.100000000000001" customHeight="1" x14ac:dyDescent="0.25">
      <c r="A43" s="18">
        <v>29</v>
      </c>
      <c r="B43" s="22">
        <v>10</v>
      </c>
      <c r="C43" s="23" t="s">
        <v>55</v>
      </c>
      <c r="D43" s="65">
        <v>1961</v>
      </c>
      <c r="E43" s="24">
        <v>997</v>
      </c>
      <c r="F43" s="185">
        <v>3</v>
      </c>
      <c r="G43" s="185">
        <v>2</v>
      </c>
      <c r="H43" s="170">
        <v>41</v>
      </c>
      <c r="I43" s="20">
        <f t="shared" si="4"/>
        <v>1612845.34</v>
      </c>
      <c r="J43" s="24">
        <f t="shared" si="5"/>
        <v>1376583.11</v>
      </c>
      <c r="K43" s="25">
        <v>246314.62000000002</v>
      </c>
      <c r="L43" s="25">
        <v>368342.35</v>
      </c>
      <c r="M43" s="26">
        <v>516987.58</v>
      </c>
      <c r="N43" s="27"/>
      <c r="O43" s="26">
        <v>244938.56</v>
      </c>
      <c r="P43" s="26"/>
      <c r="Q43" s="26"/>
      <c r="R43" s="26"/>
      <c r="S43" s="26"/>
      <c r="T43" s="26">
        <v>110</v>
      </c>
      <c r="U43" s="26">
        <v>236262.22999999998</v>
      </c>
      <c r="V43" s="26"/>
      <c r="W43" s="26"/>
      <c r="X43" s="26"/>
      <c r="Y43" s="26"/>
    </row>
    <row r="44" spans="1:25" s="7" customFormat="1" ht="17.100000000000001" customHeight="1" x14ac:dyDescent="0.25">
      <c r="A44" s="18">
        <v>30</v>
      </c>
      <c r="B44" s="22">
        <v>11</v>
      </c>
      <c r="C44" s="23" t="s">
        <v>56</v>
      </c>
      <c r="D44" s="65">
        <v>1903</v>
      </c>
      <c r="E44" s="24">
        <v>158.32</v>
      </c>
      <c r="F44" s="185">
        <v>2</v>
      </c>
      <c r="G44" s="185">
        <v>2</v>
      </c>
      <c r="H44" s="169">
        <v>4</v>
      </c>
      <c r="I44" s="20">
        <f t="shared" si="4"/>
        <v>1456177.5899999999</v>
      </c>
      <c r="J44" s="24">
        <f t="shared" si="5"/>
        <v>39113.89</v>
      </c>
      <c r="K44" s="25">
        <v>39113.89</v>
      </c>
      <c r="L44" s="25"/>
      <c r="M44" s="26"/>
      <c r="N44" s="28"/>
      <c r="O44" s="26"/>
      <c r="P44" s="26">
        <v>520</v>
      </c>
      <c r="Q44" s="26">
        <v>1417063.7</v>
      </c>
      <c r="R44" s="26"/>
      <c r="S44" s="26"/>
      <c r="T44" s="26"/>
      <c r="U44" s="26"/>
      <c r="V44" s="26"/>
      <c r="W44" s="26"/>
      <c r="X44" s="26"/>
      <c r="Y44" s="26"/>
    </row>
    <row r="45" spans="1:25" s="21" customFormat="1" ht="17.100000000000001" customHeight="1" x14ac:dyDescent="0.25">
      <c r="A45" s="18">
        <v>31</v>
      </c>
      <c r="B45" s="22">
        <v>12</v>
      </c>
      <c r="C45" s="23" t="s">
        <v>57</v>
      </c>
      <c r="D45" s="65">
        <v>1953</v>
      </c>
      <c r="E45" s="24">
        <v>2542.4</v>
      </c>
      <c r="F45" s="185">
        <v>4</v>
      </c>
      <c r="G45" s="185">
        <v>3</v>
      </c>
      <c r="H45" s="169">
        <v>69</v>
      </c>
      <c r="I45" s="20">
        <f t="shared" si="4"/>
        <v>3098831.6799999997</v>
      </c>
      <c r="J45" s="24">
        <f t="shared" si="5"/>
        <v>3098831.6799999997</v>
      </c>
      <c r="K45" s="25">
        <v>628114.66</v>
      </c>
      <c r="L45" s="25">
        <v>939291.45</v>
      </c>
      <c r="M45" s="26">
        <v>947173.65999999992</v>
      </c>
      <c r="N45" s="27"/>
      <c r="O45" s="26">
        <v>584251.91</v>
      </c>
      <c r="P45" s="47"/>
      <c r="Q45" s="47"/>
      <c r="R45" s="26"/>
      <c r="S45" s="26"/>
      <c r="T45" s="26"/>
      <c r="U45" s="26"/>
      <c r="V45" s="26"/>
      <c r="W45" s="26"/>
      <c r="X45" s="26"/>
      <c r="Y45" s="26"/>
    </row>
    <row r="46" spans="1:25" s="21" customFormat="1" ht="17.100000000000001" customHeight="1" x14ac:dyDescent="0.25">
      <c r="A46" s="18">
        <v>32</v>
      </c>
      <c r="B46" s="22">
        <v>13</v>
      </c>
      <c r="C46" s="23" t="s">
        <v>58</v>
      </c>
      <c r="D46" s="65">
        <v>1950</v>
      </c>
      <c r="E46" s="171">
        <v>2087.8000000000002</v>
      </c>
      <c r="F46" s="185">
        <v>3</v>
      </c>
      <c r="G46" s="185">
        <v>3</v>
      </c>
      <c r="H46" s="169">
        <v>51</v>
      </c>
      <c r="I46" s="20">
        <f t="shared" si="4"/>
        <v>2882678.29</v>
      </c>
      <c r="J46" s="24">
        <f t="shared" si="5"/>
        <v>2882678.29</v>
      </c>
      <c r="K46" s="25">
        <v>515803.11000000004</v>
      </c>
      <c r="L46" s="25">
        <v>771339.16999999993</v>
      </c>
      <c r="M46" s="26">
        <v>1082614.49</v>
      </c>
      <c r="N46" s="28"/>
      <c r="O46" s="26">
        <v>512921.52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s="21" customFormat="1" ht="17.100000000000001" customHeight="1" x14ac:dyDescent="0.25">
      <c r="A47" s="18">
        <v>33</v>
      </c>
      <c r="B47" s="22">
        <v>14</v>
      </c>
      <c r="C47" s="23" t="s">
        <v>59</v>
      </c>
      <c r="D47" s="65">
        <v>1952</v>
      </c>
      <c r="E47" s="24">
        <v>1739.9</v>
      </c>
      <c r="F47" s="185">
        <v>3</v>
      </c>
      <c r="G47" s="185">
        <v>3</v>
      </c>
      <c r="H47" s="169">
        <v>48</v>
      </c>
      <c r="I47" s="20">
        <f t="shared" si="4"/>
        <v>5015716.41</v>
      </c>
      <c r="J47" s="24">
        <f t="shared" si="5"/>
        <v>2402323.94</v>
      </c>
      <c r="K47" s="25">
        <v>429852.37</v>
      </c>
      <c r="L47" s="25">
        <v>642807.28</v>
      </c>
      <c r="M47" s="26">
        <v>902213.31</v>
      </c>
      <c r="N47" s="27"/>
      <c r="O47" s="26">
        <v>427450.98000000004</v>
      </c>
      <c r="P47" s="26">
        <v>959</v>
      </c>
      <c r="Q47" s="26">
        <v>2613392.4700000002</v>
      </c>
      <c r="R47" s="26"/>
      <c r="S47" s="26"/>
      <c r="T47" s="26"/>
      <c r="U47" s="26"/>
      <c r="V47" s="26"/>
      <c r="W47" s="26"/>
      <c r="X47" s="26"/>
      <c r="Y47" s="26"/>
    </row>
    <row r="48" spans="1:25" s="21" customFormat="1" ht="17.100000000000001" customHeight="1" x14ac:dyDescent="0.25">
      <c r="A48" s="18">
        <v>34</v>
      </c>
      <c r="B48" s="22">
        <v>15</v>
      </c>
      <c r="C48" s="23" t="s">
        <v>60</v>
      </c>
      <c r="D48" s="65">
        <v>1974</v>
      </c>
      <c r="E48" s="24">
        <v>3459.66</v>
      </c>
      <c r="F48" s="185">
        <v>5</v>
      </c>
      <c r="G48" s="185">
        <v>4</v>
      </c>
      <c r="H48" s="169">
        <v>132</v>
      </c>
      <c r="I48" s="20">
        <f t="shared" si="4"/>
        <v>5046577.38</v>
      </c>
      <c r="J48" s="24">
        <f t="shared" si="5"/>
        <v>854729.07000000007</v>
      </c>
      <c r="K48" s="25">
        <v>854729.07000000007</v>
      </c>
      <c r="L48" s="25"/>
      <c r="M48" s="26"/>
      <c r="N48" s="27"/>
      <c r="O48" s="26"/>
      <c r="P48" s="26">
        <v>1350</v>
      </c>
      <c r="Q48" s="26">
        <v>3678915.39</v>
      </c>
      <c r="R48" s="26"/>
      <c r="S48" s="26"/>
      <c r="T48" s="26"/>
      <c r="U48" s="26"/>
      <c r="V48" s="26">
        <v>165</v>
      </c>
      <c r="W48" s="26">
        <v>205078.68</v>
      </c>
      <c r="X48" s="26">
        <v>165</v>
      </c>
      <c r="Y48" s="26">
        <v>307854.24</v>
      </c>
    </row>
    <row r="49" spans="1:25" s="21" customFormat="1" ht="17.100000000000001" customHeight="1" x14ac:dyDescent="0.25">
      <c r="A49" s="18">
        <v>35</v>
      </c>
      <c r="B49" s="22">
        <v>16</v>
      </c>
      <c r="C49" s="23" t="s">
        <v>61</v>
      </c>
      <c r="D49" s="65">
        <v>1939</v>
      </c>
      <c r="E49" s="24">
        <v>803.95</v>
      </c>
      <c r="F49" s="185">
        <v>2</v>
      </c>
      <c r="G49" s="185">
        <v>3</v>
      </c>
      <c r="H49" s="169">
        <v>27</v>
      </c>
      <c r="I49" s="20">
        <f t="shared" si="4"/>
        <v>1110034.1099999999</v>
      </c>
      <c r="J49" s="24">
        <f t="shared" si="5"/>
        <v>1110034.1099999999</v>
      </c>
      <c r="K49" s="25">
        <v>198620.5</v>
      </c>
      <c r="L49" s="25">
        <v>297019.90000000002</v>
      </c>
      <c r="M49" s="26">
        <v>416882.82</v>
      </c>
      <c r="N49" s="28"/>
      <c r="O49" s="26">
        <v>197510.88999999998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s="21" customFormat="1" ht="17.100000000000001" customHeight="1" x14ac:dyDescent="0.25">
      <c r="A50" s="18">
        <v>36</v>
      </c>
      <c r="B50" s="22">
        <v>17</v>
      </c>
      <c r="C50" s="23" t="s">
        <v>62</v>
      </c>
      <c r="D50" s="65">
        <v>1957</v>
      </c>
      <c r="E50" s="24">
        <v>1315</v>
      </c>
      <c r="F50" s="185">
        <v>2</v>
      </c>
      <c r="G50" s="185">
        <v>3</v>
      </c>
      <c r="H50" s="172">
        <v>40</v>
      </c>
      <c r="I50" s="20">
        <f t="shared" si="4"/>
        <v>3375881.75</v>
      </c>
      <c r="J50" s="24">
        <f t="shared" si="5"/>
        <v>0</v>
      </c>
      <c r="K50" s="45"/>
      <c r="L50" s="25"/>
      <c r="M50" s="49"/>
      <c r="N50" s="27"/>
      <c r="O50" s="26"/>
      <c r="P50" s="26">
        <v>1238.8</v>
      </c>
      <c r="Q50" s="26">
        <v>3375881.75</v>
      </c>
      <c r="R50" s="26"/>
      <c r="S50" s="26"/>
      <c r="T50" s="26"/>
      <c r="U50" s="26"/>
      <c r="V50" s="26"/>
      <c r="W50" s="26"/>
      <c r="X50" s="26"/>
      <c r="Y50" s="26"/>
    </row>
    <row r="51" spans="1:25" s="9" customFormat="1" ht="17.100000000000001" customHeight="1" x14ac:dyDescent="0.25">
      <c r="A51" s="18">
        <v>37</v>
      </c>
      <c r="B51" s="22">
        <v>18</v>
      </c>
      <c r="C51" s="23" t="s">
        <v>63</v>
      </c>
      <c r="D51" s="65">
        <v>1969</v>
      </c>
      <c r="E51" s="24">
        <v>2724.44</v>
      </c>
      <c r="F51" s="185">
        <v>5</v>
      </c>
      <c r="G51" s="185">
        <v>3</v>
      </c>
      <c r="H51" s="173">
        <v>92</v>
      </c>
      <c r="I51" s="20">
        <f t="shared" si="4"/>
        <v>1014992.85</v>
      </c>
      <c r="J51" s="24">
        <f t="shared" si="5"/>
        <v>1014992.85</v>
      </c>
      <c r="K51" s="25"/>
      <c r="L51" s="25"/>
      <c r="M51" s="26">
        <v>1014992.85</v>
      </c>
      <c r="N51" s="28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s="9" customFormat="1" ht="17.100000000000001" customHeight="1" x14ac:dyDescent="0.25">
      <c r="A52" s="18">
        <v>38</v>
      </c>
      <c r="B52" s="22">
        <v>19</v>
      </c>
      <c r="C52" s="23" t="s">
        <v>64</v>
      </c>
      <c r="D52" s="65">
        <v>1958</v>
      </c>
      <c r="E52" s="24">
        <v>422</v>
      </c>
      <c r="F52" s="185">
        <v>2</v>
      </c>
      <c r="G52" s="185">
        <v>1</v>
      </c>
      <c r="H52" s="172">
        <v>13</v>
      </c>
      <c r="I52" s="20">
        <f t="shared" si="4"/>
        <v>582666.06999999995</v>
      </c>
      <c r="J52" s="24">
        <f t="shared" si="5"/>
        <v>582666.06999999995</v>
      </c>
      <c r="K52" s="25">
        <v>104257.55</v>
      </c>
      <c r="L52" s="25">
        <v>155908.19</v>
      </c>
      <c r="M52" s="26">
        <v>218825.24</v>
      </c>
      <c r="N52" s="27"/>
      <c r="O52" s="26">
        <v>103675.09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s="9" customFormat="1" ht="17.100000000000001" customHeight="1" x14ac:dyDescent="0.25">
      <c r="A53" s="18">
        <v>39</v>
      </c>
      <c r="B53" s="22">
        <v>20</v>
      </c>
      <c r="C53" s="23" t="s">
        <v>65</v>
      </c>
      <c r="D53" s="65">
        <v>1962</v>
      </c>
      <c r="E53" s="24">
        <v>463.2</v>
      </c>
      <c r="F53" s="185">
        <v>2</v>
      </c>
      <c r="G53" s="185">
        <v>1</v>
      </c>
      <c r="H53" s="172">
        <v>15</v>
      </c>
      <c r="I53" s="20">
        <f t="shared" si="4"/>
        <v>639551.92000000004</v>
      </c>
      <c r="J53" s="24">
        <f t="shared" si="5"/>
        <v>639551.92000000004</v>
      </c>
      <c r="K53" s="25">
        <v>114436.23999999999</v>
      </c>
      <c r="L53" s="25">
        <v>171129.56</v>
      </c>
      <c r="M53" s="26">
        <v>240189.2</v>
      </c>
      <c r="N53" s="27"/>
      <c r="O53" s="26">
        <v>113796.92000000001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s="7" customFormat="1" ht="17.100000000000001" customHeight="1" x14ac:dyDescent="0.25">
      <c r="A54" s="18">
        <v>40</v>
      </c>
      <c r="B54" s="22">
        <v>21</v>
      </c>
      <c r="C54" s="23" t="s">
        <v>66</v>
      </c>
      <c r="D54" s="65">
        <v>1970</v>
      </c>
      <c r="E54" s="24">
        <v>449.5</v>
      </c>
      <c r="F54" s="185">
        <v>2</v>
      </c>
      <c r="G54" s="185">
        <v>1</v>
      </c>
      <c r="H54" s="172">
        <v>22</v>
      </c>
      <c r="I54" s="20">
        <f t="shared" si="4"/>
        <v>363689.99</v>
      </c>
      <c r="J54" s="24">
        <f t="shared" si="5"/>
        <v>233085.16</v>
      </c>
      <c r="K54" s="25"/>
      <c r="L54" s="25"/>
      <c r="M54" s="26">
        <v>233085.16</v>
      </c>
      <c r="N54" s="28"/>
      <c r="O54" s="26"/>
      <c r="P54" s="26"/>
      <c r="Q54" s="26"/>
      <c r="R54" s="26"/>
      <c r="S54" s="26"/>
      <c r="T54" s="26"/>
      <c r="U54" s="26"/>
      <c r="V54" s="26"/>
      <c r="W54" s="26"/>
      <c r="X54" s="26">
        <v>70</v>
      </c>
      <c r="Y54" s="26">
        <v>130604.83</v>
      </c>
    </row>
    <row r="55" spans="1:25" s="7" customFormat="1" ht="17.100000000000001" customHeight="1" x14ac:dyDescent="0.25">
      <c r="A55" s="18">
        <v>41</v>
      </c>
      <c r="B55" s="22">
        <v>22</v>
      </c>
      <c r="C55" s="23" t="s">
        <v>67</v>
      </c>
      <c r="D55" s="65">
        <v>1972</v>
      </c>
      <c r="E55" s="24">
        <v>353.2</v>
      </c>
      <c r="F55" s="185">
        <v>0</v>
      </c>
      <c r="G55" s="185">
        <v>1</v>
      </c>
      <c r="H55" s="172">
        <v>18</v>
      </c>
      <c r="I55" s="20">
        <f t="shared" si="4"/>
        <v>130604.83</v>
      </c>
      <c r="J55" s="24">
        <f t="shared" si="5"/>
        <v>0</v>
      </c>
      <c r="K55" s="25"/>
      <c r="L55" s="25"/>
      <c r="M55" s="26"/>
      <c r="N55" s="27"/>
      <c r="O55" s="26"/>
      <c r="P55" s="26"/>
      <c r="Q55" s="26"/>
      <c r="R55" s="26"/>
      <c r="S55" s="26"/>
      <c r="T55" s="26"/>
      <c r="U55" s="26"/>
      <c r="V55" s="26"/>
      <c r="W55" s="26"/>
      <c r="X55" s="26">
        <v>70</v>
      </c>
      <c r="Y55" s="26">
        <v>130604.83</v>
      </c>
    </row>
    <row r="56" spans="1:25" s="7" customFormat="1" ht="17.100000000000001" customHeight="1" x14ac:dyDescent="0.25">
      <c r="A56" s="18">
        <v>42</v>
      </c>
      <c r="B56" s="22">
        <v>23</v>
      </c>
      <c r="C56" s="23" t="s">
        <v>68</v>
      </c>
      <c r="D56" s="65">
        <v>1970</v>
      </c>
      <c r="E56" s="24">
        <v>249.7</v>
      </c>
      <c r="F56" s="185">
        <v>2</v>
      </c>
      <c r="G56" s="185">
        <v>1</v>
      </c>
      <c r="H56" s="172">
        <v>17</v>
      </c>
      <c r="I56" s="20">
        <f t="shared" si="4"/>
        <v>129480.24</v>
      </c>
      <c r="J56" s="24">
        <f t="shared" si="5"/>
        <v>129480.24</v>
      </c>
      <c r="K56" s="25"/>
      <c r="L56" s="25"/>
      <c r="M56" s="26">
        <v>129480.24</v>
      </c>
      <c r="N56" s="2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s="7" customFormat="1" ht="17.100000000000001" customHeight="1" x14ac:dyDescent="0.25">
      <c r="A57" s="18">
        <v>43</v>
      </c>
      <c r="B57" s="22">
        <v>24</v>
      </c>
      <c r="C57" s="23" t="s">
        <v>69</v>
      </c>
      <c r="D57" s="65">
        <v>1970</v>
      </c>
      <c r="E57" s="24">
        <v>487.7</v>
      </c>
      <c r="F57" s="185">
        <v>2</v>
      </c>
      <c r="G57" s="185">
        <v>2</v>
      </c>
      <c r="H57" s="172">
        <v>34</v>
      </c>
      <c r="I57" s="20">
        <f t="shared" si="4"/>
        <v>594848.78</v>
      </c>
      <c r="J57" s="24">
        <f t="shared" si="5"/>
        <v>252893.53</v>
      </c>
      <c r="K57" s="25"/>
      <c r="L57" s="25"/>
      <c r="M57" s="26">
        <v>252893.53</v>
      </c>
      <c r="N57" s="27"/>
      <c r="O57" s="26"/>
      <c r="P57" s="26"/>
      <c r="Q57" s="26"/>
      <c r="R57" s="26"/>
      <c r="S57" s="26"/>
      <c r="T57" s="26"/>
      <c r="U57" s="26"/>
      <c r="V57" s="26">
        <v>110</v>
      </c>
      <c r="W57" s="26">
        <v>136719.10999999999</v>
      </c>
      <c r="X57" s="26">
        <v>110</v>
      </c>
      <c r="Y57" s="26">
        <v>205236.13999999998</v>
      </c>
    </row>
    <row r="58" spans="1:25" s="7" customFormat="1" ht="17.100000000000001" customHeight="1" x14ac:dyDescent="0.25">
      <c r="A58" s="18">
        <v>44</v>
      </c>
      <c r="B58" s="22">
        <v>25</v>
      </c>
      <c r="C58" s="29" t="s">
        <v>70</v>
      </c>
      <c r="D58" s="159">
        <v>1942</v>
      </c>
      <c r="E58" s="24">
        <v>794.8</v>
      </c>
      <c r="F58" s="185">
        <v>2</v>
      </c>
      <c r="G58" s="185">
        <v>3</v>
      </c>
      <c r="H58" s="172">
        <v>21</v>
      </c>
      <c r="I58" s="20">
        <f t="shared" si="4"/>
        <v>174006.14</v>
      </c>
      <c r="J58" s="24">
        <f t="shared" si="5"/>
        <v>0</v>
      </c>
      <c r="K58" s="25"/>
      <c r="L58" s="25"/>
      <c r="M58" s="26"/>
      <c r="N58" s="27"/>
      <c r="O58" s="26"/>
      <c r="P58" s="26"/>
      <c r="Q58" s="26"/>
      <c r="R58" s="26"/>
      <c r="S58" s="26"/>
      <c r="T58" s="26"/>
      <c r="U58" s="26"/>
      <c r="V58" s="26">
        <v>140</v>
      </c>
      <c r="W58" s="26">
        <v>174006.14</v>
      </c>
      <c r="X58" s="26"/>
      <c r="Y58" s="26"/>
    </row>
    <row r="59" spans="1:25" s="7" customFormat="1" ht="17.100000000000001" customHeight="1" x14ac:dyDescent="0.25">
      <c r="A59" s="18">
        <v>45</v>
      </c>
      <c r="B59" s="22">
        <v>26</v>
      </c>
      <c r="C59" s="29" t="s">
        <v>71</v>
      </c>
      <c r="D59" s="159">
        <v>1942</v>
      </c>
      <c r="E59" s="24">
        <v>804.1</v>
      </c>
      <c r="F59" s="185">
        <v>2</v>
      </c>
      <c r="G59" s="185">
        <v>2</v>
      </c>
      <c r="H59" s="172">
        <v>20</v>
      </c>
      <c r="I59" s="20">
        <f t="shared" si="4"/>
        <v>1110241.21</v>
      </c>
      <c r="J59" s="24">
        <f t="shared" si="5"/>
        <v>1110241.21</v>
      </c>
      <c r="K59" s="25">
        <v>198657.56</v>
      </c>
      <c r="L59" s="25">
        <v>297075.32</v>
      </c>
      <c r="M59" s="26">
        <v>416960.57999999996</v>
      </c>
      <c r="N59" s="27"/>
      <c r="O59" s="26">
        <v>197547.75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s="7" customFormat="1" ht="17.100000000000001" customHeight="1" x14ac:dyDescent="0.25">
      <c r="A60" s="18">
        <v>46</v>
      </c>
      <c r="B60" s="22">
        <v>27</v>
      </c>
      <c r="C60" s="29" t="s">
        <v>72</v>
      </c>
      <c r="D60" s="174">
        <v>1961</v>
      </c>
      <c r="E60" s="175">
        <v>935.12</v>
      </c>
      <c r="F60" s="185">
        <v>3</v>
      </c>
      <c r="G60" s="185">
        <v>2</v>
      </c>
      <c r="H60" s="172">
        <v>34</v>
      </c>
      <c r="I60" s="20">
        <f t="shared" si="4"/>
        <v>229736.17</v>
      </c>
      <c r="J60" s="24">
        <f t="shared" si="5"/>
        <v>229736.17</v>
      </c>
      <c r="K60" s="25"/>
      <c r="L60" s="25"/>
      <c r="M60" s="26"/>
      <c r="N60" s="27"/>
      <c r="O60" s="26">
        <v>229736.17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s="7" customFormat="1" ht="16.5" customHeight="1" x14ac:dyDescent="0.25">
      <c r="A61" s="18">
        <v>47</v>
      </c>
      <c r="B61" s="22">
        <v>28</v>
      </c>
      <c r="C61" s="29" t="s">
        <v>73</v>
      </c>
      <c r="D61" s="174">
        <v>1969</v>
      </c>
      <c r="E61" s="175">
        <v>3622.4</v>
      </c>
      <c r="F61" s="185">
        <v>5</v>
      </c>
      <c r="G61" s="185">
        <v>4</v>
      </c>
      <c r="H61" s="176">
        <v>137</v>
      </c>
      <c r="I61" s="20">
        <f t="shared" si="4"/>
        <v>2687826.9699999997</v>
      </c>
      <c r="J61" s="24">
        <f t="shared" si="5"/>
        <v>2687826.9699999997</v>
      </c>
      <c r="K61" s="45"/>
      <c r="L61" s="46">
        <v>1338298.23</v>
      </c>
      <c r="M61" s="47">
        <v>1349528.74</v>
      </c>
      <c r="N61" s="48"/>
      <c r="O61" s="47"/>
      <c r="P61" s="47"/>
      <c r="Q61" s="47"/>
      <c r="R61" s="39"/>
      <c r="S61" s="39"/>
      <c r="T61" s="39"/>
      <c r="U61" s="39"/>
      <c r="V61" s="39"/>
      <c r="W61" s="39"/>
      <c r="X61" s="39"/>
      <c r="Y61" s="39"/>
    </row>
    <row r="62" spans="1:25" s="7" customFormat="1" ht="17.100000000000001" customHeight="1" x14ac:dyDescent="0.25">
      <c r="A62" s="192"/>
      <c r="B62" s="203"/>
      <c r="C62" s="204" t="s">
        <v>74</v>
      </c>
      <c r="D62" s="195" t="s">
        <v>2663</v>
      </c>
      <c r="E62" s="196">
        <f>SUM(E63:E67)</f>
        <v>2948.9</v>
      </c>
      <c r="F62" s="187"/>
      <c r="G62" s="188"/>
      <c r="H62" s="197">
        <f>SUM(H63:H67)</f>
        <v>170</v>
      </c>
      <c r="I62" s="196">
        <f>SUM(I63:I67)</f>
        <v>8479985.120000001</v>
      </c>
      <c r="J62" s="196">
        <f>SUM(J63:J67)</f>
        <v>900972.62000000011</v>
      </c>
      <c r="K62" s="196">
        <f t="shared" ref="K62:Y62" si="10">SUM(K63:K67)</f>
        <v>246882.85</v>
      </c>
      <c r="L62" s="196">
        <f t="shared" si="10"/>
        <v>298420.96999999997</v>
      </c>
      <c r="M62" s="196">
        <f t="shared" si="10"/>
        <v>355668.8</v>
      </c>
      <c r="N62" s="196">
        <f t="shared" si="10"/>
        <v>0</v>
      </c>
      <c r="O62" s="196">
        <f t="shared" si="10"/>
        <v>0</v>
      </c>
      <c r="P62" s="196">
        <f t="shared" si="10"/>
        <v>2606.6</v>
      </c>
      <c r="Q62" s="196">
        <f t="shared" si="10"/>
        <v>7019449.3499999996</v>
      </c>
      <c r="R62" s="196">
        <f t="shared" si="10"/>
        <v>0</v>
      </c>
      <c r="S62" s="196">
        <f t="shared" si="10"/>
        <v>0</v>
      </c>
      <c r="T62" s="196">
        <f t="shared" si="10"/>
        <v>0</v>
      </c>
      <c r="U62" s="196">
        <f t="shared" si="10"/>
        <v>0</v>
      </c>
      <c r="V62" s="196">
        <f t="shared" si="10"/>
        <v>180</v>
      </c>
      <c r="W62" s="196">
        <f t="shared" si="10"/>
        <v>223722.18</v>
      </c>
      <c r="X62" s="196">
        <f t="shared" si="10"/>
        <v>180</v>
      </c>
      <c r="Y62" s="196">
        <f t="shared" si="10"/>
        <v>335840.97</v>
      </c>
    </row>
    <row r="63" spans="1:25" s="7" customFormat="1" ht="17.100000000000001" customHeight="1" x14ac:dyDescent="0.25">
      <c r="A63" s="18">
        <v>48</v>
      </c>
      <c r="B63" s="22">
        <v>1</v>
      </c>
      <c r="C63" s="23" t="s">
        <v>75</v>
      </c>
      <c r="D63" s="65">
        <v>1979</v>
      </c>
      <c r="E63" s="24">
        <v>313.39999999999998</v>
      </c>
      <c r="F63" s="185">
        <v>2</v>
      </c>
      <c r="G63" s="185">
        <v>1</v>
      </c>
      <c r="H63" s="177">
        <v>19</v>
      </c>
      <c r="I63" s="20">
        <f t="shared" si="4"/>
        <v>1048581.78</v>
      </c>
      <c r="J63" s="24">
        <f t="shared" si="5"/>
        <v>122442.03</v>
      </c>
      <c r="K63" s="45">
        <v>77427.28</v>
      </c>
      <c r="L63" s="50">
        <v>45014.75</v>
      </c>
      <c r="M63" s="49"/>
      <c r="N63" s="37"/>
      <c r="O63" s="51"/>
      <c r="P63" s="47">
        <v>260</v>
      </c>
      <c r="Q63" s="47">
        <v>708531.85</v>
      </c>
      <c r="R63" s="39"/>
      <c r="S63" s="39"/>
      <c r="T63" s="39"/>
      <c r="U63" s="39"/>
      <c r="V63" s="39">
        <v>70</v>
      </c>
      <c r="W63" s="47">
        <v>87003.07</v>
      </c>
      <c r="X63" s="39">
        <v>70</v>
      </c>
      <c r="Y63" s="39">
        <v>130604.83</v>
      </c>
    </row>
    <row r="64" spans="1:25" s="7" customFormat="1" ht="17.100000000000001" customHeight="1" x14ac:dyDescent="0.25">
      <c r="A64" s="18">
        <v>49</v>
      </c>
      <c r="B64" s="22">
        <v>2</v>
      </c>
      <c r="C64" s="23" t="s">
        <v>76</v>
      </c>
      <c r="D64" s="65">
        <v>1979</v>
      </c>
      <c r="E64" s="24">
        <v>685.9</v>
      </c>
      <c r="F64" s="185">
        <v>2</v>
      </c>
      <c r="G64" s="185">
        <v>2</v>
      </c>
      <c r="H64" s="177">
        <v>35</v>
      </c>
      <c r="I64" s="20">
        <f t="shared" si="4"/>
        <v>2389926.7000000002</v>
      </c>
      <c r="J64" s="24">
        <f t="shared" si="5"/>
        <v>778530.59000000008</v>
      </c>
      <c r="K64" s="45">
        <v>169455.57</v>
      </c>
      <c r="L64" s="50">
        <v>253406.22</v>
      </c>
      <c r="M64" s="49">
        <v>355668.8</v>
      </c>
      <c r="N64" s="37"/>
      <c r="O64" s="51"/>
      <c r="P64" s="47">
        <v>496.6</v>
      </c>
      <c r="Q64" s="47">
        <v>1269440.8600000001</v>
      </c>
      <c r="R64" s="39"/>
      <c r="S64" s="39"/>
      <c r="T64" s="39"/>
      <c r="U64" s="39"/>
      <c r="V64" s="39">
        <v>110</v>
      </c>
      <c r="W64" s="39">
        <v>136719.10999999999</v>
      </c>
      <c r="X64" s="39">
        <v>110</v>
      </c>
      <c r="Y64" s="39">
        <v>205236.13999999998</v>
      </c>
    </row>
    <row r="65" spans="1:25" s="7" customFormat="1" ht="17.100000000000001" customHeight="1" x14ac:dyDescent="0.25">
      <c r="A65" s="18">
        <v>50</v>
      </c>
      <c r="B65" s="22">
        <v>3</v>
      </c>
      <c r="C65" s="23" t="s">
        <v>77</v>
      </c>
      <c r="D65" s="65">
        <v>1964</v>
      </c>
      <c r="E65" s="24">
        <v>595</v>
      </c>
      <c r="F65" s="185">
        <v>2</v>
      </c>
      <c r="G65" s="185">
        <v>3</v>
      </c>
      <c r="H65" s="177">
        <v>47</v>
      </c>
      <c r="I65" s="20">
        <f t="shared" si="4"/>
        <v>1376186.87</v>
      </c>
      <c r="J65" s="24">
        <f t="shared" si="5"/>
        <v>0</v>
      </c>
      <c r="K65" s="45"/>
      <c r="L65" s="50"/>
      <c r="M65" s="49"/>
      <c r="N65" s="37"/>
      <c r="O65" s="51"/>
      <c r="P65" s="47">
        <v>505</v>
      </c>
      <c r="Q65" s="47">
        <v>1376186.87</v>
      </c>
      <c r="R65" s="39"/>
      <c r="S65" s="39"/>
      <c r="T65" s="39"/>
      <c r="U65" s="39"/>
      <c r="V65" s="39"/>
      <c r="W65" s="39"/>
      <c r="X65" s="39"/>
      <c r="Y65" s="39"/>
    </row>
    <row r="66" spans="1:25" s="7" customFormat="1" ht="17.100000000000001" customHeight="1" x14ac:dyDescent="0.25">
      <c r="A66" s="18">
        <v>51</v>
      </c>
      <c r="B66" s="22">
        <v>4</v>
      </c>
      <c r="C66" s="23" t="s">
        <v>78</v>
      </c>
      <c r="D66" s="65">
        <v>1964</v>
      </c>
      <c r="E66" s="24">
        <v>586.6</v>
      </c>
      <c r="F66" s="185">
        <v>2</v>
      </c>
      <c r="G66" s="185">
        <v>3</v>
      </c>
      <c r="H66" s="177">
        <v>31</v>
      </c>
      <c r="I66" s="20">
        <f t="shared" si="4"/>
        <v>1335310.04</v>
      </c>
      <c r="J66" s="24">
        <f t="shared" si="5"/>
        <v>0</v>
      </c>
      <c r="K66" s="45"/>
      <c r="L66" s="50"/>
      <c r="M66" s="49"/>
      <c r="N66" s="37"/>
      <c r="O66" s="51"/>
      <c r="P66" s="47">
        <v>490</v>
      </c>
      <c r="Q66" s="47">
        <v>1335310.04</v>
      </c>
      <c r="R66" s="39"/>
      <c r="S66" s="39"/>
      <c r="T66" s="39"/>
      <c r="U66" s="39"/>
      <c r="V66" s="39"/>
      <c r="W66" s="39"/>
      <c r="X66" s="39"/>
      <c r="Y66" s="39"/>
    </row>
    <row r="67" spans="1:25" s="7" customFormat="1" ht="17.100000000000001" customHeight="1" x14ac:dyDescent="0.25">
      <c r="A67" s="18">
        <v>52</v>
      </c>
      <c r="B67" s="22">
        <v>5</v>
      </c>
      <c r="C67" s="23" t="s">
        <v>79</v>
      </c>
      <c r="D67" s="65">
        <v>1974</v>
      </c>
      <c r="E67" s="24">
        <v>768</v>
      </c>
      <c r="F67" s="185">
        <v>2</v>
      </c>
      <c r="G67" s="185">
        <v>3</v>
      </c>
      <c r="H67" s="177">
        <v>38</v>
      </c>
      <c r="I67" s="20">
        <f t="shared" si="4"/>
        <v>2329979.73</v>
      </c>
      <c r="J67" s="24">
        <f t="shared" si="5"/>
        <v>0</v>
      </c>
      <c r="K67" s="45"/>
      <c r="L67" s="50"/>
      <c r="M67" s="49"/>
      <c r="N67" s="37"/>
      <c r="O67" s="51"/>
      <c r="P67" s="47">
        <v>855</v>
      </c>
      <c r="Q67" s="47">
        <v>2329979.73</v>
      </c>
      <c r="R67" s="39"/>
      <c r="S67" s="39"/>
      <c r="T67" s="39"/>
      <c r="U67" s="39"/>
      <c r="V67" s="39"/>
      <c r="W67" s="47"/>
      <c r="X67" s="39"/>
      <c r="Y67" s="39"/>
    </row>
    <row r="68" spans="1:25" s="7" customFormat="1" ht="17.100000000000001" customHeight="1" x14ac:dyDescent="0.25">
      <c r="A68" s="192"/>
      <c r="B68" s="203"/>
      <c r="C68" s="204" t="s">
        <v>80</v>
      </c>
      <c r="D68" s="195" t="s">
        <v>2663</v>
      </c>
      <c r="E68" s="196">
        <f>SUM(E69:E140)</f>
        <v>178416.27000000005</v>
      </c>
      <c r="F68" s="188"/>
      <c r="G68" s="191"/>
      <c r="H68" s="197">
        <f>SUM(H69:H140)</f>
        <v>6784</v>
      </c>
      <c r="I68" s="196">
        <f>SUM(I69:I140)</f>
        <v>158332008.99000001</v>
      </c>
      <c r="J68" s="196">
        <f>SUM(J69:J140)</f>
        <v>81075569.150000021</v>
      </c>
      <c r="K68" s="196">
        <f t="shared" ref="K68:Y68" si="11">SUM(K69:K140)</f>
        <v>22831493.779999997</v>
      </c>
      <c r="L68" s="196">
        <f t="shared" si="11"/>
        <v>30194362.219999999</v>
      </c>
      <c r="M68" s="196">
        <f t="shared" si="11"/>
        <v>20248583.650000002</v>
      </c>
      <c r="N68" s="196">
        <f t="shared" si="11"/>
        <v>0</v>
      </c>
      <c r="O68" s="196">
        <f t="shared" si="11"/>
        <v>7801129.5</v>
      </c>
      <c r="P68" s="196">
        <f t="shared" si="11"/>
        <v>8033.8</v>
      </c>
      <c r="Q68" s="196">
        <f t="shared" si="11"/>
        <v>21799035.129999995</v>
      </c>
      <c r="R68" s="196">
        <f t="shared" si="11"/>
        <v>19</v>
      </c>
      <c r="S68" s="196">
        <f t="shared" si="11"/>
        <v>40558404.409999996</v>
      </c>
      <c r="T68" s="196">
        <f t="shared" si="11"/>
        <v>525</v>
      </c>
      <c r="U68" s="196">
        <f t="shared" si="11"/>
        <v>1127615.1599999999</v>
      </c>
      <c r="V68" s="196">
        <f t="shared" si="11"/>
        <v>4520</v>
      </c>
      <c r="W68" s="196">
        <f t="shared" si="11"/>
        <v>5617912.5500000026</v>
      </c>
      <c r="X68" s="196">
        <f t="shared" si="11"/>
        <v>4370</v>
      </c>
      <c r="Y68" s="196">
        <f t="shared" si="11"/>
        <v>8153472.5899999999</v>
      </c>
    </row>
    <row r="69" spans="1:25" s="7" customFormat="1" ht="17.100000000000001" customHeight="1" x14ac:dyDescent="0.25">
      <c r="A69" s="18">
        <v>53</v>
      </c>
      <c r="B69" s="22">
        <v>1</v>
      </c>
      <c r="C69" s="29" t="s">
        <v>81</v>
      </c>
      <c r="D69" s="159">
        <v>1949</v>
      </c>
      <c r="E69" s="24">
        <v>843.7</v>
      </c>
      <c r="F69" s="185">
        <v>2</v>
      </c>
      <c r="G69" s="185">
        <v>2</v>
      </c>
      <c r="H69" s="172">
        <v>23</v>
      </c>
      <c r="I69" s="20">
        <f t="shared" si="4"/>
        <v>1506873.1700000002</v>
      </c>
      <c r="J69" s="24">
        <f t="shared" si="5"/>
        <v>1164917.9200000002</v>
      </c>
      <c r="K69" s="45">
        <v>208440.98</v>
      </c>
      <c r="L69" s="50">
        <v>311705.56</v>
      </c>
      <c r="M69" s="49">
        <v>437494.89</v>
      </c>
      <c r="N69" s="52"/>
      <c r="O69" s="51">
        <v>207276.49000000002</v>
      </c>
      <c r="P69" s="47"/>
      <c r="Q69" s="47"/>
      <c r="R69" s="39"/>
      <c r="S69" s="39"/>
      <c r="T69" s="39"/>
      <c r="U69" s="39"/>
      <c r="V69" s="39">
        <v>110</v>
      </c>
      <c r="W69" s="47">
        <v>136719.10999999999</v>
      </c>
      <c r="X69" s="39">
        <v>110</v>
      </c>
      <c r="Y69" s="39">
        <v>205236.13999999998</v>
      </c>
    </row>
    <row r="70" spans="1:25" s="7" customFormat="1" ht="17.100000000000001" customHeight="1" x14ac:dyDescent="0.25">
      <c r="A70" s="18">
        <v>54</v>
      </c>
      <c r="B70" s="22">
        <v>2</v>
      </c>
      <c r="C70" s="29" t="s">
        <v>82</v>
      </c>
      <c r="D70" s="159">
        <v>1959</v>
      </c>
      <c r="E70" s="24">
        <v>310.39999999999998</v>
      </c>
      <c r="F70" s="185">
        <v>2</v>
      </c>
      <c r="G70" s="185">
        <v>1</v>
      </c>
      <c r="H70" s="158">
        <v>11</v>
      </c>
      <c r="I70" s="20">
        <f t="shared" si="4"/>
        <v>1319290.3100000003</v>
      </c>
      <c r="J70" s="24">
        <f t="shared" si="5"/>
        <v>428577.16000000003</v>
      </c>
      <c r="K70" s="45">
        <v>76686.12999999999</v>
      </c>
      <c r="L70" s="50">
        <v>114677.49</v>
      </c>
      <c r="M70" s="47">
        <v>160955.82</v>
      </c>
      <c r="N70" s="37"/>
      <c r="O70" s="51">
        <v>76257.72</v>
      </c>
      <c r="P70" s="47">
        <v>247</v>
      </c>
      <c r="Q70" s="47">
        <v>673105.25</v>
      </c>
      <c r="R70" s="39"/>
      <c r="S70" s="39"/>
      <c r="T70" s="39"/>
      <c r="U70" s="39"/>
      <c r="V70" s="36">
        <v>70</v>
      </c>
      <c r="W70" s="39">
        <v>87003.07</v>
      </c>
      <c r="X70" s="36">
        <v>70</v>
      </c>
      <c r="Y70" s="39">
        <v>130604.83</v>
      </c>
    </row>
    <row r="71" spans="1:25" s="7" customFormat="1" ht="17.100000000000001" customHeight="1" x14ac:dyDescent="0.25">
      <c r="A71" s="18">
        <v>55</v>
      </c>
      <c r="B71" s="22">
        <v>3</v>
      </c>
      <c r="C71" s="29" t="s">
        <v>83</v>
      </c>
      <c r="D71" s="159">
        <v>1964</v>
      </c>
      <c r="E71" s="24">
        <v>4317.3999999999996</v>
      </c>
      <c r="F71" s="185">
        <v>5</v>
      </c>
      <c r="G71" s="185">
        <v>4</v>
      </c>
      <c r="H71" s="172">
        <v>175</v>
      </c>
      <c r="I71" s="20">
        <f t="shared" si="4"/>
        <v>1066638.72</v>
      </c>
      <c r="J71" s="24">
        <f t="shared" si="5"/>
        <v>1066638.72</v>
      </c>
      <c r="K71" s="45">
        <v>1066638.72</v>
      </c>
      <c r="L71" s="50"/>
      <c r="M71" s="47"/>
      <c r="N71" s="48"/>
      <c r="O71" s="51"/>
      <c r="P71" s="47"/>
      <c r="Q71" s="47"/>
      <c r="R71" s="39"/>
      <c r="S71" s="39"/>
      <c r="T71" s="39"/>
      <c r="U71" s="39"/>
      <c r="V71" s="39"/>
      <c r="W71" s="47"/>
      <c r="X71" s="39"/>
      <c r="Y71" s="39"/>
    </row>
    <row r="72" spans="1:25" s="7" customFormat="1" ht="17.100000000000001" customHeight="1" x14ac:dyDescent="0.25">
      <c r="A72" s="18">
        <v>56</v>
      </c>
      <c r="B72" s="22">
        <v>4</v>
      </c>
      <c r="C72" s="29" t="s">
        <v>84</v>
      </c>
      <c r="D72" s="159">
        <v>1964</v>
      </c>
      <c r="E72" s="24">
        <v>4304.6000000000004</v>
      </c>
      <c r="F72" s="185">
        <v>5</v>
      </c>
      <c r="G72" s="185">
        <v>4</v>
      </c>
      <c r="H72" s="172">
        <v>167</v>
      </c>
      <c r="I72" s="20">
        <f t="shared" si="4"/>
        <v>1063476.3899999999</v>
      </c>
      <c r="J72" s="24">
        <f t="shared" si="5"/>
        <v>1063476.3899999999</v>
      </c>
      <c r="K72" s="45">
        <v>1063476.3899999999</v>
      </c>
      <c r="L72" s="50"/>
      <c r="M72" s="49"/>
      <c r="N72" s="37"/>
      <c r="O72" s="51"/>
      <c r="P72" s="47"/>
      <c r="Q72" s="47"/>
      <c r="R72" s="39"/>
      <c r="S72" s="39"/>
      <c r="T72" s="39"/>
      <c r="U72" s="39"/>
      <c r="V72" s="39"/>
      <c r="W72" s="47"/>
      <c r="X72" s="39"/>
      <c r="Y72" s="39"/>
    </row>
    <row r="73" spans="1:25" s="7" customFormat="1" ht="17.100000000000001" customHeight="1" x14ac:dyDescent="0.25">
      <c r="A73" s="18">
        <v>57</v>
      </c>
      <c r="B73" s="22">
        <v>5</v>
      </c>
      <c r="C73" s="29" t="s">
        <v>85</v>
      </c>
      <c r="D73" s="159">
        <v>1950</v>
      </c>
      <c r="E73" s="24">
        <v>477.1</v>
      </c>
      <c r="F73" s="185">
        <v>1</v>
      </c>
      <c r="G73" s="185">
        <v>1</v>
      </c>
      <c r="H73" s="172">
        <v>18</v>
      </c>
      <c r="I73" s="20">
        <f t="shared" si="4"/>
        <v>789348.85999999987</v>
      </c>
      <c r="J73" s="24">
        <f t="shared" si="5"/>
        <v>658744.02999999991</v>
      </c>
      <c r="K73" s="45">
        <v>117870.32</v>
      </c>
      <c r="L73" s="50">
        <v>176264.93</v>
      </c>
      <c r="M73" s="49">
        <v>247396.95</v>
      </c>
      <c r="N73" s="37"/>
      <c r="O73" s="51">
        <v>117211.83</v>
      </c>
      <c r="P73" s="47"/>
      <c r="Q73" s="47"/>
      <c r="R73" s="39"/>
      <c r="S73" s="39"/>
      <c r="T73" s="39"/>
      <c r="U73" s="39"/>
      <c r="V73" s="39"/>
      <c r="W73" s="47"/>
      <c r="X73" s="39">
        <v>70</v>
      </c>
      <c r="Y73" s="39">
        <v>130604.83</v>
      </c>
    </row>
    <row r="74" spans="1:25" s="7" customFormat="1" ht="17.100000000000001" customHeight="1" x14ac:dyDescent="0.25">
      <c r="A74" s="18">
        <v>58</v>
      </c>
      <c r="B74" s="22">
        <v>6</v>
      </c>
      <c r="C74" s="29" t="s">
        <v>86</v>
      </c>
      <c r="D74" s="159">
        <v>1950</v>
      </c>
      <c r="E74" s="24">
        <v>665</v>
      </c>
      <c r="F74" s="185">
        <v>2</v>
      </c>
      <c r="G74" s="185">
        <v>2</v>
      </c>
      <c r="H74" s="172">
        <v>32</v>
      </c>
      <c r="I74" s="20">
        <f t="shared" si="4"/>
        <v>1260137.5999999999</v>
      </c>
      <c r="J74" s="24">
        <f t="shared" si="5"/>
        <v>918182.35</v>
      </c>
      <c r="K74" s="45">
        <v>164292.10999999999</v>
      </c>
      <c r="L74" s="50">
        <v>245684.72</v>
      </c>
      <c r="M74" s="49">
        <v>344831.24</v>
      </c>
      <c r="N74" s="37"/>
      <c r="O74" s="51">
        <v>163374.28</v>
      </c>
      <c r="P74" s="47"/>
      <c r="Q74" s="47"/>
      <c r="R74" s="39"/>
      <c r="S74" s="39"/>
      <c r="T74" s="39"/>
      <c r="U74" s="39"/>
      <c r="V74" s="39">
        <v>110</v>
      </c>
      <c r="W74" s="47">
        <v>136719.10999999999</v>
      </c>
      <c r="X74" s="39">
        <v>110</v>
      </c>
      <c r="Y74" s="39">
        <v>205236.13999999998</v>
      </c>
    </row>
    <row r="75" spans="1:25" s="7" customFormat="1" ht="17.100000000000001" customHeight="1" x14ac:dyDescent="0.25">
      <c r="A75" s="18">
        <v>59</v>
      </c>
      <c r="B75" s="22">
        <v>7</v>
      </c>
      <c r="C75" s="29" t="s">
        <v>87</v>
      </c>
      <c r="D75" s="159">
        <v>1950</v>
      </c>
      <c r="E75" s="24">
        <v>654.79999999999995</v>
      </c>
      <c r="F75" s="185">
        <v>2</v>
      </c>
      <c r="G75" s="185">
        <v>2</v>
      </c>
      <c r="H75" s="172">
        <v>36</v>
      </c>
      <c r="I75" s="20">
        <f t="shared" si="4"/>
        <v>1246054.18</v>
      </c>
      <c r="J75" s="24">
        <f t="shared" si="5"/>
        <v>904098.93</v>
      </c>
      <c r="K75" s="20">
        <v>161772.12999999998</v>
      </c>
      <c r="L75" s="24">
        <v>241916.31</v>
      </c>
      <c r="M75" s="38">
        <v>339542.10000000003</v>
      </c>
      <c r="N75" s="20"/>
      <c r="O75" s="38">
        <v>160868.38999999998</v>
      </c>
      <c r="P75" s="38"/>
      <c r="Q75" s="38"/>
      <c r="R75" s="38"/>
      <c r="S75" s="38"/>
      <c r="T75" s="38"/>
      <c r="U75" s="38"/>
      <c r="V75" s="24">
        <v>110</v>
      </c>
      <c r="W75" s="38">
        <v>136719.10999999999</v>
      </c>
      <c r="X75" s="24">
        <v>110</v>
      </c>
      <c r="Y75" s="38">
        <v>205236.13999999998</v>
      </c>
    </row>
    <row r="76" spans="1:25" s="7" customFormat="1" ht="17.100000000000001" customHeight="1" x14ac:dyDescent="0.25">
      <c r="A76" s="18">
        <v>60</v>
      </c>
      <c r="B76" s="22">
        <v>8</v>
      </c>
      <c r="C76" s="29" t="s">
        <v>88</v>
      </c>
      <c r="D76" s="159">
        <v>1963</v>
      </c>
      <c r="E76" s="24">
        <v>662.9</v>
      </c>
      <c r="F76" s="185">
        <v>2</v>
      </c>
      <c r="G76" s="185">
        <v>2</v>
      </c>
      <c r="H76" s="172">
        <v>35</v>
      </c>
      <c r="I76" s="20">
        <f t="shared" si="4"/>
        <v>750637.41</v>
      </c>
      <c r="J76" s="24">
        <f t="shared" si="5"/>
        <v>408682.16000000003</v>
      </c>
      <c r="K76" s="25">
        <v>163773.28</v>
      </c>
      <c r="L76" s="25">
        <v>244908.88</v>
      </c>
      <c r="M76" s="26"/>
      <c r="N76" s="28"/>
      <c r="O76" s="26"/>
      <c r="P76" s="26"/>
      <c r="Q76" s="26"/>
      <c r="R76" s="26"/>
      <c r="S76" s="26"/>
      <c r="T76" s="26"/>
      <c r="U76" s="26"/>
      <c r="V76" s="26">
        <v>110</v>
      </c>
      <c r="W76" s="26">
        <v>136719.10999999999</v>
      </c>
      <c r="X76" s="26">
        <v>110</v>
      </c>
      <c r="Y76" s="26">
        <v>205236.13999999998</v>
      </c>
    </row>
    <row r="77" spans="1:25" s="7" customFormat="1" ht="17.100000000000001" customHeight="1" x14ac:dyDescent="0.25">
      <c r="A77" s="18">
        <v>61</v>
      </c>
      <c r="B77" s="22">
        <v>9</v>
      </c>
      <c r="C77" s="29" t="s">
        <v>89</v>
      </c>
      <c r="D77" s="159">
        <v>1966</v>
      </c>
      <c r="E77" s="24">
        <v>245.81</v>
      </c>
      <c r="F77" s="185">
        <v>2</v>
      </c>
      <c r="G77" s="185">
        <v>2</v>
      </c>
      <c r="H77" s="172">
        <v>7</v>
      </c>
      <c r="I77" s="20">
        <f t="shared" ref="I77:I140" si="12">J77+Q77+S77+U77+W77+Y77</f>
        <v>1302860.1199999999</v>
      </c>
      <c r="J77" s="24">
        <f t="shared" ref="J77:J140" si="13">K77+L77+M77+N77+O77</f>
        <v>151543.48000000001</v>
      </c>
      <c r="K77" s="25">
        <v>60728.79</v>
      </c>
      <c r="L77" s="25">
        <v>90814.69</v>
      </c>
      <c r="M77" s="26"/>
      <c r="N77" s="27"/>
      <c r="O77" s="26"/>
      <c r="P77" s="36">
        <v>297</v>
      </c>
      <c r="Q77" s="47">
        <v>809361.39</v>
      </c>
      <c r="R77" s="26"/>
      <c r="S77" s="26"/>
      <c r="T77" s="26"/>
      <c r="U77" s="26"/>
      <c r="V77" s="26">
        <v>110</v>
      </c>
      <c r="W77" s="26">
        <v>136719.10999999999</v>
      </c>
      <c r="X77" s="26">
        <v>110</v>
      </c>
      <c r="Y77" s="26">
        <v>205236.13999999998</v>
      </c>
    </row>
    <row r="78" spans="1:25" s="7" customFormat="1" ht="17.100000000000001" customHeight="1" x14ac:dyDescent="0.25">
      <c r="A78" s="18">
        <v>62</v>
      </c>
      <c r="B78" s="22">
        <v>10</v>
      </c>
      <c r="C78" s="29" t="s">
        <v>90</v>
      </c>
      <c r="D78" s="159">
        <v>1960</v>
      </c>
      <c r="E78" s="24">
        <v>569.29999999999995</v>
      </c>
      <c r="F78" s="185">
        <v>2</v>
      </c>
      <c r="G78" s="185">
        <v>1</v>
      </c>
      <c r="H78" s="172">
        <v>13</v>
      </c>
      <c r="I78" s="20">
        <f t="shared" si="12"/>
        <v>1626825.9700000002</v>
      </c>
      <c r="J78" s="24">
        <f t="shared" si="13"/>
        <v>646183.77</v>
      </c>
      <c r="K78" s="25">
        <v>140648.85999999999</v>
      </c>
      <c r="L78" s="25">
        <v>210328.28</v>
      </c>
      <c r="M78" s="26">
        <v>295206.63</v>
      </c>
      <c r="N78" s="27"/>
      <c r="O78" s="26"/>
      <c r="P78" s="26">
        <v>280</v>
      </c>
      <c r="Q78" s="26">
        <v>763034.3</v>
      </c>
      <c r="R78" s="26"/>
      <c r="S78" s="26"/>
      <c r="T78" s="26"/>
      <c r="U78" s="26"/>
      <c r="V78" s="26">
        <v>70</v>
      </c>
      <c r="W78" s="26">
        <v>87003.07</v>
      </c>
      <c r="X78" s="26">
        <v>70</v>
      </c>
      <c r="Y78" s="26">
        <v>130604.83</v>
      </c>
    </row>
    <row r="79" spans="1:25" s="7" customFormat="1" ht="17.100000000000001" customHeight="1" x14ac:dyDescent="0.25">
      <c r="A79" s="18">
        <v>63</v>
      </c>
      <c r="B79" s="22">
        <v>11</v>
      </c>
      <c r="C79" s="29" t="s">
        <v>91</v>
      </c>
      <c r="D79" s="159">
        <v>1984</v>
      </c>
      <c r="E79" s="24">
        <v>18832.7</v>
      </c>
      <c r="F79" s="185">
        <v>9</v>
      </c>
      <c r="G79" s="185">
        <v>7</v>
      </c>
      <c r="H79" s="172">
        <v>836</v>
      </c>
      <c r="I79" s="20">
        <f t="shared" si="12"/>
        <v>13663094.199999999</v>
      </c>
      <c r="J79" s="24">
        <f t="shared" si="13"/>
        <v>0</v>
      </c>
      <c r="K79" s="25"/>
      <c r="L79" s="25"/>
      <c r="M79" s="26"/>
      <c r="N79" s="28"/>
      <c r="O79" s="26"/>
      <c r="P79" s="26"/>
      <c r="Q79" s="26"/>
      <c r="R79" s="26">
        <v>7</v>
      </c>
      <c r="S79" s="26">
        <v>13663094.199999999</v>
      </c>
      <c r="T79" s="26"/>
      <c r="U79" s="26"/>
      <c r="V79" s="26"/>
      <c r="W79" s="26"/>
      <c r="X79" s="26"/>
      <c r="Y79" s="26"/>
    </row>
    <row r="80" spans="1:25" s="7" customFormat="1" ht="17.100000000000001" customHeight="1" x14ac:dyDescent="0.25">
      <c r="A80" s="18">
        <v>64</v>
      </c>
      <c r="B80" s="22">
        <v>12</v>
      </c>
      <c r="C80" s="29" t="s">
        <v>92</v>
      </c>
      <c r="D80" s="159">
        <v>1985</v>
      </c>
      <c r="E80" s="24">
        <v>16657.7</v>
      </c>
      <c r="F80" s="185">
        <v>9</v>
      </c>
      <c r="G80" s="185">
        <v>8</v>
      </c>
      <c r="H80" s="176">
        <v>810</v>
      </c>
      <c r="I80" s="20">
        <f t="shared" si="12"/>
        <v>15614964.800000001</v>
      </c>
      <c r="J80" s="24">
        <f t="shared" si="13"/>
        <v>0</v>
      </c>
      <c r="K80" s="25"/>
      <c r="L80" s="25"/>
      <c r="M80" s="26"/>
      <c r="N80" s="28"/>
      <c r="O80" s="26"/>
      <c r="P80" s="26"/>
      <c r="Q80" s="26"/>
      <c r="R80" s="26">
        <v>8</v>
      </c>
      <c r="S80" s="26">
        <v>15614964.800000001</v>
      </c>
      <c r="T80" s="26"/>
      <c r="U80" s="26"/>
      <c r="V80" s="26"/>
      <c r="W80" s="26"/>
      <c r="X80" s="26"/>
      <c r="Y80" s="26"/>
    </row>
    <row r="81" spans="1:25" s="7" customFormat="1" ht="17.100000000000001" customHeight="1" x14ac:dyDescent="0.25">
      <c r="A81" s="18">
        <v>65</v>
      </c>
      <c r="B81" s="22">
        <v>13</v>
      </c>
      <c r="C81" s="29" t="s">
        <v>93</v>
      </c>
      <c r="D81" s="159">
        <v>1988</v>
      </c>
      <c r="E81" s="24">
        <v>4461.8</v>
      </c>
      <c r="F81" s="185">
        <v>14</v>
      </c>
      <c r="G81" s="185">
        <v>1</v>
      </c>
      <c r="H81" s="172">
        <v>212</v>
      </c>
      <c r="I81" s="20">
        <f t="shared" si="12"/>
        <v>5626516.1100000003</v>
      </c>
      <c r="J81" s="24">
        <f t="shared" si="13"/>
        <v>0</v>
      </c>
      <c r="K81" s="25"/>
      <c r="L81" s="25"/>
      <c r="M81" s="26"/>
      <c r="N81" s="28"/>
      <c r="O81" s="26"/>
      <c r="P81" s="26"/>
      <c r="Q81" s="26"/>
      <c r="R81" s="26">
        <v>2</v>
      </c>
      <c r="S81" s="26">
        <v>5626516.1100000003</v>
      </c>
      <c r="T81" s="26"/>
      <c r="U81" s="26"/>
      <c r="V81" s="26"/>
      <c r="W81" s="26"/>
      <c r="X81" s="26"/>
      <c r="Y81" s="26"/>
    </row>
    <row r="82" spans="1:25" s="7" customFormat="1" ht="17.100000000000001" customHeight="1" x14ac:dyDescent="0.25">
      <c r="A82" s="18">
        <v>66</v>
      </c>
      <c r="B82" s="22">
        <v>14</v>
      </c>
      <c r="C82" s="29" t="s">
        <v>94</v>
      </c>
      <c r="D82" s="159">
        <v>1964</v>
      </c>
      <c r="E82" s="24">
        <v>2754.8</v>
      </c>
      <c r="F82" s="185">
        <v>4</v>
      </c>
      <c r="G82" s="185">
        <v>4</v>
      </c>
      <c r="H82" s="172">
        <v>127</v>
      </c>
      <c r="I82" s="20">
        <f t="shared" si="12"/>
        <v>4980009.47</v>
      </c>
      <c r="J82" s="24">
        <f t="shared" si="13"/>
        <v>1698352.0899999999</v>
      </c>
      <c r="K82" s="53">
        <v>680589.30999999994</v>
      </c>
      <c r="L82" s="54">
        <v>1017762.7799999999</v>
      </c>
      <c r="M82" s="55"/>
      <c r="N82" s="56"/>
      <c r="O82" s="47"/>
      <c r="P82" s="36">
        <v>1016</v>
      </c>
      <c r="Q82" s="47">
        <v>2768724.46</v>
      </c>
      <c r="R82" s="39"/>
      <c r="S82" s="39"/>
      <c r="T82" s="39"/>
      <c r="U82" s="39"/>
      <c r="V82" s="39">
        <v>165</v>
      </c>
      <c r="W82" s="39">
        <v>205078.68</v>
      </c>
      <c r="X82" s="39">
        <v>165</v>
      </c>
      <c r="Y82" s="39">
        <v>307854.24</v>
      </c>
    </row>
    <row r="83" spans="1:25" s="7" customFormat="1" ht="17.100000000000001" customHeight="1" x14ac:dyDescent="0.25">
      <c r="A83" s="18">
        <v>67</v>
      </c>
      <c r="B83" s="22">
        <v>15</v>
      </c>
      <c r="C83" s="29" t="s">
        <v>95</v>
      </c>
      <c r="D83" s="159">
        <v>1959</v>
      </c>
      <c r="E83" s="24">
        <v>3401.9</v>
      </c>
      <c r="F83" s="185">
        <v>4</v>
      </c>
      <c r="G83" s="185">
        <v>4</v>
      </c>
      <c r="H83" s="172">
        <v>147</v>
      </c>
      <c r="I83" s="20">
        <f t="shared" si="12"/>
        <v>840459.13</v>
      </c>
      <c r="J83" s="24">
        <f t="shared" si="13"/>
        <v>840459.13</v>
      </c>
      <c r="K83" s="45">
        <v>840459.13</v>
      </c>
      <c r="L83" s="50"/>
      <c r="M83" s="49"/>
      <c r="N83" s="37"/>
      <c r="O83" s="51"/>
      <c r="P83" s="36"/>
      <c r="Q83" s="47"/>
      <c r="R83" s="39"/>
      <c r="S83" s="39"/>
      <c r="T83" s="39"/>
      <c r="U83" s="39"/>
      <c r="V83" s="36"/>
      <c r="W83" s="39"/>
      <c r="X83" s="36"/>
      <c r="Y83" s="39"/>
    </row>
    <row r="84" spans="1:25" s="7" customFormat="1" ht="17.100000000000001" customHeight="1" x14ac:dyDescent="0.25">
      <c r="A84" s="18">
        <v>68</v>
      </c>
      <c r="B84" s="22">
        <v>16</v>
      </c>
      <c r="C84" s="29" t="s">
        <v>96</v>
      </c>
      <c r="D84" s="159">
        <v>1959</v>
      </c>
      <c r="E84" s="24">
        <v>4161.6000000000004</v>
      </c>
      <c r="F84" s="185">
        <v>4</v>
      </c>
      <c r="G84" s="185">
        <v>3</v>
      </c>
      <c r="H84" s="172">
        <v>127</v>
      </c>
      <c r="I84" s="20">
        <f t="shared" si="12"/>
        <v>4551277.4800000004</v>
      </c>
      <c r="J84" s="24">
        <f t="shared" si="13"/>
        <v>4116061.68</v>
      </c>
      <c r="K84" s="20">
        <v>1028147.41</v>
      </c>
      <c r="L84" s="24">
        <v>1537506.02</v>
      </c>
      <c r="M84" s="38">
        <v>1550408.25</v>
      </c>
      <c r="N84" s="20"/>
      <c r="O84" s="38"/>
      <c r="P84" s="38"/>
      <c r="Q84" s="38"/>
      <c r="R84" s="38"/>
      <c r="S84" s="38"/>
      <c r="T84" s="38"/>
      <c r="U84" s="38"/>
      <c r="V84" s="24">
        <v>140</v>
      </c>
      <c r="W84" s="38">
        <v>174006.14</v>
      </c>
      <c r="X84" s="24">
        <v>140</v>
      </c>
      <c r="Y84" s="38">
        <v>261209.66</v>
      </c>
    </row>
    <row r="85" spans="1:25" s="9" customFormat="1" ht="17.100000000000001" customHeight="1" x14ac:dyDescent="0.25">
      <c r="A85" s="18">
        <v>69</v>
      </c>
      <c r="B85" s="22">
        <v>17</v>
      </c>
      <c r="C85" s="29" t="s">
        <v>97</v>
      </c>
      <c r="D85" s="159">
        <v>1960</v>
      </c>
      <c r="E85" s="24">
        <v>1743</v>
      </c>
      <c r="F85" s="185">
        <v>4</v>
      </c>
      <c r="G85" s="185">
        <v>2</v>
      </c>
      <c r="H85" s="172">
        <v>61</v>
      </c>
      <c r="I85" s="20">
        <f t="shared" si="12"/>
        <v>430618.26</v>
      </c>
      <c r="J85" s="24">
        <f t="shared" si="13"/>
        <v>430618.26</v>
      </c>
      <c r="K85" s="25">
        <v>430618.26</v>
      </c>
      <c r="L85" s="25"/>
      <c r="M85" s="26"/>
      <c r="N85" s="2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s="9" customFormat="1" ht="17.100000000000001" customHeight="1" x14ac:dyDescent="0.25">
      <c r="A86" s="18">
        <v>70</v>
      </c>
      <c r="B86" s="22">
        <v>18</v>
      </c>
      <c r="C86" s="29" t="s">
        <v>98</v>
      </c>
      <c r="D86" s="159">
        <v>1959</v>
      </c>
      <c r="E86" s="24">
        <v>4163.1000000000004</v>
      </c>
      <c r="F86" s="185">
        <v>4</v>
      </c>
      <c r="G86" s="185">
        <v>3</v>
      </c>
      <c r="H86" s="172">
        <v>135</v>
      </c>
      <c r="I86" s="20">
        <f t="shared" si="12"/>
        <v>1028518</v>
      </c>
      <c r="J86" s="24">
        <f t="shared" si="13"/>
        <v>1028518</v>
      </c>
      <c r="K86" s="25">
        <v>1028518</v>
      </c>
      <c r="L86" s="25"/>
      <c r="M86" s="26"/>
      <c r="N86" s="2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s="9" customFormat="1" ht="17.100000000000001" customHeight="1" x14ac:dyDescent="0.25">
      <c r="A87" s="18">
        <v>71</v>
      </c>
      <c r="B87" s="22">
        <v>19</v>
      </c>
      <c r="C87" s="29" t="s">
        <v>99</v>
      </c>
      <c r="D87" s="159">
        <v>1966</v>
      </c>
      <c r="E87" s="24">
        <v>3835</v>
      </c>
      <c r="F87" s="185">
        <v>9</v>
      </c>
      <c r="G87" s="185">
        <v>1</v>
      </c>
      <c r="H87" s="172">
        <v>128</v>
      </c>
      <c r="I87" s="20">
        <f t="shared" si="12"/>
        <v>3374689.56</v>
      </c>
      <c r="J87" s="24">
        <f t="shared" si="13"/>
        <v>1733242.45</v>
      </c>
      <c r="K87" s="25"/>
      <c r="L87" s="25">
        <v>1733242.45</v>
      </c>
      <c r="M87" s="26"/>
      <c r="N87" s="27"/>
      <c r="O87" s="26"/>
      <c r="P87" s="26">
        <v>557</v>
      </c>
      <c r="Q87" s="26">
        <v>1423839.21</v>
      </c>
      <c r="R87" s="26"/>
      <c r="S87" s="26"/>
      <c r="T87" s="26"/>
      <c r="U87" s="26"/>
      <c r="V87" s="26">
        <v>70</v>
      </c>
      <c r="W87" s="26">
        <v>87003.07</v>
      </c>
      <c r="X87" s="26">
        <v>70</v>
      </c>
      <c r="Y87" s="26">
        <v>130604.83</v>
      </c>
    </row>
    <row r="88" spans="1:25" s="9" customFormat="1" ht="17.100000000000001" customHeight="1" x14ac:dyDescent="0.25">
      <c r="A88" s="18">
        <v>72</v>
      </c>
      <c r="B88" s="22">
        <v>20</v>
      </c>
      <c r="C88" s="29" t="s">
        <v>100</v>
      </c>
      <c r="D88" s="159">
        <v>1959</v>
      </c>
      <c r="E88" s="24">
        <v>4267</v>
      </c>
      <c r="F88" s="185">
        <v>4</v>
      </c>
      <c r="G88" s="185">
        <v>4</v>
      </c>
      <c r="H88" s="173">
        <v>118</v>
      </c>
      <c r="I88" s="20">
        <f t="shared" si="12"/>
        <v>1054187.1100000001</v>
      </c>
      <c r="J88" s="24">
        <f t="shared" si="13"/>
        <v>1054187.1100000001</v>
      </c>
      <c r="K88" s="25">
        <v>1054187.1100000001</v>
      </c>
      <c r="L88" s="25"/>
      <c r="M88" s="26"/>
      <c r="N88" s="2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s="9" customFormat="1" ht="17.100000000000001" customHeight="1" x14ac:dyDescent="0.25">
      <c r="A89" s="18">
        <v>73</v>
      </c>
      <c r="B89" s="22">
        <v>21</v>
      </c>
      <c r="C89" s="29" t="s">
        <v>101</v>
      </c>
      <c r="D89" s="159">
        <v>1963</v>
      </c>
      <c r="E89" s="24">
        <v>2716.7</v>
      </c>
      <c r="F89" s="185">
        <v>4</v>
      </c>
      <c r="G89" s="185">
        <v>3</v>
      </c>
      <c r="H89" s="172">
        <v>104</v>
      </c>
      <c r="I89" s="20">
        <f t="shared" si="12"/>
        <v>671176.5</v>
      </c>
      <c r="J89" s="24">
        <f t="shared" si="13"/>
        <v>671176.5</v>
      </c>
      <c r="K89" s="25">
        <v>671176.5</v>
      </c>
      <c r="L89" s="25"/>
      <c r="M89" s="26"/>
      <c r="N89" s="2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s="9" customFormat="1" ht="17.100000000000001" customHeight="1" x14ac:dyDescent="0.25">
      <c r="A90" s="18">
        <v>74</v>
      </c>
      <c r="B90" s="22">
        <v>22</v>
      </c>
      <c r="C90" s="29" t="s">
        <v>102</v>
      </c>
      <c r="D90" s="159">
        <v>1964</v>
      </c>
      <c r="E90" s="24">
        <v>1787</v>
      </c>
      <c r="F90" s="185">
        <v>4</v>
      </c>
      <c r="G90" s="185">
        <v>2</v>
      </c>
      <c r="H90" s="172">
        <v>55</v>
      </c>
      <c r="I90" s="20">
        <f t="shared" si="12"/>
        <v>441488.72000000003</v>
      </c>
      <c r="J90" s="24">
        <f t="shared" si="13"/>
        <v>441488.72000000003</v>
      </c>
      <c r="K90" s="25">
        <v>441488.72000000003</v>
      </c>
      <c r="L90" s="25"/>
      <c r="M90" s="26"/>
      <c r="N90" s="2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s="9" customFormat="1" ht="17.100000000000001" customHeight="1" x14ac:dyDescent="0.25">
      <c r="A91" s="18">
        <v>75</v>
      </c>
      <c r="B91" s="22">
        <v>23</v>
      </c>
      <c r="C91" s="29" t="s">
        <v>103</v>
      </c>
      <c r="D91" s="159">
        <v>1954</v>
      </c>
      <c r="E91" s="24">
        <v>1896</v>
      </c>
      <c r="F91" s="185">
        <v>3</v>
      </c>
      <c r="G91" s="185">
        <v>3</v>
      </c>
      <c r="H91" s="172">
        <v>59</v>
      </c>
      <c r="I91" s="20">
        <f t="shared" si="12"/>
        <v>3353768.3400000003</v>
      </c>
      <c r="J91" s="24">
        <f t="shared" si="13"/>
        <v>2617855.17</v>
      </c>
      <c r="K91" s="25">
        <v>468417.81</v>
      </c>
      <c r="L91" s="25">
        <v>700478.52</v>
      </c>
      <c r="M91" s="26">
        <v>983157.9</v>
      </c>
      <c r="N91" s="27"/>
      <c r="O91" s="26">
        <v>465800.94</v>
      </c>
      <c r="P91" s="26"/>
      <c r="Q91" s="26"/>
      <c r="R91" s="26"/>
      <c r="S91" s="26"/>
      <c r="T91" s="26">
        <v>140</v>
      </c>
      <c r="U91" s="26">
        <v>300697.37</v>
      </c>
      <c r="V91" s="26">
        <v>140</v>
      </c>
      <c r="W91" s="26">
        <v>174006.14</v>
      </c>
      <c r="X91" s="26">
        <v>140</v>
      </c>
      <c r="Y91" s="26">
        <v>261209.66</v>
      </c>
    </row>
    <row r="92" spans="1:25" s="9" customFormat="1" ht="17.100000000000001" customHeight="1" x14ac:dyDescent="0.25">
      <c r="A92" s="18">
        <v>76</v>
      </c>
      <c r="B92" s="22">
        <v>24</v>
      </c>
      <c r="C92" s="29" t="s">
        <v>104</v>
      </c>
      <c r="D92" s="159">
        <v>1952</v>
      </c>
      <c r="E92" s="24">
        <v>1043</v>
      </c>
      <c r="F92" s="185">
        <v>2</v>
      </c>
      <c r="G92" s="185">
        <v>2</v>
      </c>
      <c r="H92" s="172">
        <v>40</v>
      </c>
      <c r="I92" s="20">
        <f t="shared" si="12"/>
        <v>1182417.29</v>
      </c>
      <c r="J92" s="24">
        <f t="shared" si="13"/>
        <v>1182417.29</v>
      </c>
      <c r="K92" s="25"/>
      <c r="L92" s="25">
        <v>385337.08999999997</v>
      </c>
      <c r="M92" s="26">
        <v>540840.56000000006</v>
      </c>
      <c r="N92" s="27"/>
      <c r="O92" s="26">
        <v>256239.63999999998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s="9" customFormat="1" ht="17.100000000000001" customHeight="1" x14ac:dyDescent="0.25">
      <c r="A93" s="18">
        <v>77</v>
      </c>
      <c r="B93" s="22">
        <v>25</v>
      </c>
      <c r="C93" s="29" t="s">
        <v>105</v>
      </c>
      <c r="D93" s="159">
        <v>1955</v>
      </c>
      <c r="E93" s="24">
        <v>2550.7800000000002</v>
      </c>
      <c r="F93" s="185">
        <v>4</v>
      </c>
      <c r="G93" s="185">
        <v>3</v>
      </c>
      <c r="H93" s="172">
        <v>120</v>
      </c>
      <c r="I93" s="20">
        <f t="shared" si="12"/>
        <v>3544261.5600000005</v>
      </c>
      <c r="J93" s="24">
        <f t="shared" si="13"/>
        <v>3109045.7600000002</v>
      </c>
      <c r="K93" s="25">
        <v>630184.99</v>
      </c>
      <c r="L93" s="25">
        <v>942387.45000000007</v>
      </c>
      <c r="M93" s="26">
        <v>950295.64</v>
      </c>
      <c r="N93" s="27"/>
      <c r="O93" s="26">
        <v>586177.68000000005</v>
      </c>
      <c r="P93" s="26"/>
      <c r="Q93" s="26"/>
      <c r="R93" s="26"/>
      <c r="S93" s="26"/>
      <c r="T93" s="26"/>
      <c r="U93" s="26"/>
      <c r="V93" s="26">
        <v>140</v>
      </c>
      <c r="W93" s="26">
        <v>174006.14</v>
      </c>
      <c r="X93" s="26">
        <v>140</v>
      </c>
      <c r="Y93" s="26">
        <v>261209.66</v>
      </c>
    </row>
    <row r="94" spans="1:25" s="9" customFormat="1" ht="17.100000000000001" customHeight="1" x14ac:dyDescent="0.25">
      <c r="A94" s="18">
        <v>78</v>
      </c>
      <c r="B94" s="22">
        <v>26</v>
      </c>
      <c r="C94" s="29" t="s">
        <v>106</v>
      </c>
      <c r="D94" s="159">
        <v>1952</v>
      </c>
      <c r="E94" s="24">
        <v>1573.5</v>
      </c>
      <c r="F94" s="185">
        <v>2</v>
      </c>
      <c r="G94" s="185">
        <v>2</v>
      </c>
      <c r="H94" s="172">
        <v>39</v>
      </c>
      <c r="I94" s="20">
        <f t="shared" si="12"/>
        <v>1783828.97</v>
      </c>
      <c r="J94" s="24">
        <f t="shared" si="13"/>
        <v>1783828.97</v>
      </c>
      <c r="K94" s="25"/>
      <c r="L94" s="25">
        <v>581330.68999999994</v>
      </c>
      <c r="M94" s="26">
        <v>815927.73</v>
      </c>
      <c r="N94" s="27"/>
      <c r="O94" s="26">
        <v>386570.55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s="9" customFormat="1" ht="17.100000000000001" customHeight="1" x14ac:dyDescent="0.25">
      <c r="A95" s="18">
        <v>79</v>
      </c>
      <c r="B95" s="22">
        <v>27</v>
      </c>
      <c r="C95" s="29" t="s">
        <v>107</v>
      </c>
      <c r="D95" s="159">
        <v>1952</v>
      </c>
      <c r="E95" s="24">
        <v>2077.1</v>
      </c>
      <c r="F95" s="185">
        <v>2</v>
      </c>
      <c r="G95" s="185">
        <v>2</v>
      </c>
      <c r="H95" s="172">
        <v>30</v>
      </c>
      <c r="I95" s="20">
        <f t="shared" si="12"/>
        <v>1823621.09</v>
      </c>
      <c r="J95" s="24">
        <f t="shared" si="13"/>
        <v>1587358.86</v>
      </c>
      <c r="K95" s="25"/>
      <c r="L95" s="25"/>
      <c r="M95" s="26">
        <v>1077066.07</v>
      </c>
      <c r="N95" s="27"/>
      <c r="O95" s="26">
        <v>510292.79000000004</v>
      </c>
      <c r="P95" s="26"/>
      <c r="Q95" s="26"/>
      <c r="R95" s="26"/>
      <c r="S95" s="26"/>
      <c r="T95" s="26">
        <v>110</v>
      </c>
      <c r="U95" s="26">
        <v>236262.22999999998</v>
      </c>
      <c r="V95" s="26"/>
      <c r="W95" s="26"/>
      <c r="X95" s="26"/>
      <c r="Y95" s="26"/>
    </row>
    <row r="96" spans="1:25" s="9" customFormat="1" ht="17.100000000000001" customHeight="1" x14ac:dyDescent="0.25">
      <c r="A96" s="18">
        <v>80</v>
      </c>
      <c r="B96" s="22">
        <v>28</v>
      </c>
      <c r="C96" s="29" t="s">
        <v>108</v>
      </c>
      <c r="D96" s="159">
        <v>1960</v>
      </c>
      <c r="E96" s="24">
        <v>1358.46</v>
      </c>
      <c r="F96" s="185">
        <v>4</v>
      </c>
      <c r="G96" s="185">
        <v>2</v>
      </c>
      <c r="H96" s="172">
        <v>49</v>
      </c>
      <c r="I96" s="20">
        <f t="shared" si="12"/>
        <v>1685550.2999999996</v>
      </c>
      <c r="J96" s="24">
        <f t="shared" si="13"/>
        <v>1343595.0499999998</v>
      </c>
      <c r="K96" s="25">
        <v>335615.42</v>
      </c>
      <c r="L96" s="25">
        <v>501884</v>
      </c>
      <c r="M96" s="26">
        <v>506095.63</v>
      </c>
      <c r="N96" s="27"/>
      <c r="O96" s="26"/>
      <c r="P96" s="26"/>
      <c r="Q96" s="26"/>
      <c r="R96" s="26"/>
      <c r="S96" s="26"/>
      <c r="T96" s="26"/>
      <c r="U96" s="26"/>
      <c r="V96" s="26">
        <v>110</v>
      </c>
      <c r="W96" s="26">
        <v>136719.10999999999</v>
      </c>
      <c r="X96" s="26">
        <v>110</v>
      </c>
      <c r="Y96" s="26">
        <v>205236.13999999998</v>
      </c>
    </row>
    <row r="97" spans="1:25" s="9" customFormat="1" ht="17.100000000000001" customHeight="1" x14ac:dyDescent="0.25">
      <c r="A97" s="18">
        <v>81</v>
      </c>
      <c r="B97" s="22">
        <v>29</v>
      </c>
      <c r="C97" s="29" t="s">
        <v>109</v>
      </c>
      <c r="D97" s="159">
        <v>1960</v>
      </c>
      <c r="E97" s="24">
        <v>1339.3</v>
      </c>
      <c r="F97" s="185">
        <v>4</v>
      </c>
      <c r="G97" s="185">
        <v>2</v>
      </c>
      <c r="H97" s="172">
        <v>61</v>
      </c>
      <c r="I97" s="20">
        <f t="shared" si="12"/>
        <v>1666599.9999999998</v>
      </c>
      <c r="J97" s="24">
        <f t="shared" si="13"/>
        <v>1324644.75</v>
      </c>
      <c r="K97" s="25">
        <v>330881.84999999998</v>
      </c>
      <c r="L97" s="25">
        <v>494805.34</v>
      </c>
      <c r="M97" s="26">
        <v>498957.56</v>
      </c>
      <c r="N97" s="27"/>
      <c r="O97" s="26"/>
      <c r="P97" s="26"/>
      <c r="Q97" s="26"/>
      <c r="R97" s="26"/>
      <c r="S97" s="26"/>
      <c r="T97" s="26"/>
      <c r="U97" s="26"/>
      <c r="V97" s="26">
        <v>110</v>
      </c>
      <c r="W97" s="26">
        <v>136719.10999999999</v>
      </c>
      <c r="X97" s="26">
        <v>110</v>
      </c>
      <c r="Y97" s="26">
        <v>205236.13999999998</v>
      </c>
    </row>
    <row r="98" spans="1:25" s="9" customFormat="1" ht="17.100000000000001" customHeight="1" x14ac:dyDescent="0.25">
      <c r="A98" s="18">
        <v>82</v>
      </c>
      <c r="B98" s="22">
        <v>30</v>
      </c>
      <c r="C98" s="29" t="s">
        <v>110</v>
      </c>
      <c r="D98" s="159">
        <v>1964</v>
      </c>
      <c r="E98" s="24">
        <v>1345.87</v>
      </c>
      <c r="F98" s="185">
        <v>4</v>
      </c>
      <c r="G98" s="185">
        <v>2</v>
      </c>
      <c r="H98" s="176">
        <v>54</v>
      </c>
      <c r="I98" s="20">
        <f t="shared" si="12"/>
        <v>1171692.8399999999</v>
      </c>
      <c r="J98" s="24">
        <f t="shared" si="13"/>
        <v>829737.59</v>
      </c>
      <c r="K98" s="25">
        <v>332504.98</v>
      </c>
      <c r="L98" s="25">
        <v>497232.61</v>
      </c>
      <c r="M98" s="26"/>
      <c r="N98" s="27"/>
      <c r="O98" s="26"/>
      <c r="P98" s="26"/>
      <c r="Q98" s="26"/>
      <c r="R98" s="26"/>
      <c r="S98" s="26"/>
      <c r="T98" s="26"/>
      <c r="U98" s="26"/>
      <c r="V98" s="26">
        <v>110</v>
      </c>
      <c r="W98" s="26">
        <v>136719.10999999999</v>
      </c>
      <c r="X98" s="26">
        <v>110</v>
      </c>
      <c r="Y98" s="26">
        <v>205236.13999999998</v>
      </c>
    </row>
    <row r="99" spans="1:25" s="9" customFormat="1" ht="17.100000000000001" customHeight="1" x14ac:dyDescent="0.25">
      <c r="A99" s="18">
        <v>83</v>
      </c>
      <c r="B99" s="22">
        <v>31</v>
      </c>
      <c r="C99" s="29" t="s">
        <v>111</v>
      </c>
      <c r="D99" s="159">
        <v>1962</v>
      </c>
      <c r="E99" s="24">
        <v>2730</v>
      </c>
      <c r="F99" s="185">
        <v>4</v>
      </c>
      <c r="G99" s="185">
        <v>3</v>
      </c>
      <c r="H99" s="172">
        <v>109</v>
      </c>
      <c r="I99" s="20">
        <f t="shared" si="12"/>
        <v>4472784.3999999994</v>
      </c>
      <c r="J99" s="24">
        <f t="shared" si="13"/>
        <v>1683062.76</v>
      </c>
      <c r="K99" s="25">
        <v>674462.34000000008</v>
      </c>
      <c r="L99" s="25">
        <v>1008600.4199999999</v>
      </c>
      <c r="M99" s="26"/>
      <c r="N99" s="27"/>
      <c r="O99" s="26"/>
      <c r="P99" s="26">
        <v>864</v>
      </c>
      <c r="Q99" s="26">
        <v>2354505.84</v>
      </c>
      <c r="R99" s="26"/>
      <c r="S99" s="26"/>
      <c r="T99" s="26"/>
      <c r="U99" s="26"/>
      <c r="V99" s="26">
        <v>140</v>
      </c>
      <c r="W99" s="26">
        <v>174006.14</v>
      </c>
      <c r="X99" s="26">
        <v>140</v>
      </c>
      <c r="Y99" s="26">
        <v>261209.66</v>
      </c>
    </row>
    <row r="100" spans="1:25" s="9" customFormat="1" ht="17.100000000000001" customHeight="1" x14ac:dyDescent="0.25">
      <c r="A100" s="18">
        <v>84</v>
      </c>
      <c r="B100" s="22">
        <v>32</v>
      </c>
      <c r="C100" s="29" t="s">
        <v>112</v>
      </c>
      <c r="D100" s="159">
        <v>1961</v>
      </c>
      <c r="E100" s="24">
        <v>2768</v>
      </c>
      <c r="F100" s="185">
        <v>4</v>
      </c>
      <c r="G100" s="185">
        <v>3</v>
      </c>
      <c r="H100" s="172">
        <v>86</v>
      </c>
      <c r="I100" s="20">
        <f t="shared" si="12"/>
        <v>2141705.7800000003</v>
      </c>
      <c r="J100" s="24">
        <f t="shared" si="13"/>
        <v>1706489.98</v>
      </c>
      <c r="K100" s="25">
        <v>683850.44</v>
      </c>
      <c r="L100" s="25">
        <v>1022639.54</v>
      </c>
      <c r="M100" s="26"/>
      <c r="N100" s="27"/>
      <c r="O100" s="26"/>
      <c r="P100" s="26"/>
      <c r="Q100" s="26"/>
      <c r="R100" s="26"/>
      <c r="S100" s="26"/>
      <c r="T100" s="26"/>
      <c r="U100" s="26"/>
      <c r="V100" s="26">
        <v>140</v>
      </c>
      <c r="W100" s="26">
        <v>174006.14</v>
      </c>
      <c r="X100" s="26">
        <v>140</v>
      </c>
      <c r="Y100" s="26">
        <v>261209.66</v>
      </c>
    </row>
    <row r="101" spans="1:25" s="9" customFormat="1" ht="17.100000000000001" customHeight="1" x14ac:dyDescent="0.25">
      <c r="A101" s="18">
        <v>85</v>
      </c>
      <c r="B101" s="22">
        <v>33</v>
      </c>
      <c r="C101" s="29" t="s">
        <v>113</v>
      </c>
      <c r="D101" s="159">
        <v>1951</v>
      </c>
      <c r="E101" s="24">
        <v>862</v>
      </c>
      <c r="F101" s="185">
        <v>2</v>
      </c>
      <c r="G101" s="185">
        <v>2</v>
      </c>
      <c r="H101" s="172">
        <v>31</v>
      </c>
      <c r="I101" s="20">
        <f t="shared" si="12"/>
        <v>2266206.0499999998</v>
      </c>
      <c r="J101" s="24">
        <f t="shared" si="13"/>
        <v>977223.1</v>
      </c>
      <c r="K101" s="25"/>
      <c r="L101" s="25">
        <v>318466.51</v>
      </c>
      <c r="M101" s="26">
        <v>446984.23000000004</v>
      </c>
      <c r="N101" s="27"/>
      <c r="O101" s="26">
        <v>211772.36</v>
      </c>
      <c r="P101" s="26">
        <v>473</v>
      </c>
      <c r="Q101" s="26">
        <v>1288982.95</v>
      </c>
      <c r="R101" s="26"/>
      <c r="S101" s="26"/>
      <c r="T101" s="26"/>
      <c r="U101" s="26"/>
      <c r="V101" s="26"/>
      <c r="W101" s="26"/>
      <c r="X101" s="26"/>
      <c r="Y101" s="26"/>
    </row>
    <row r="102" spans="1:25" s="21" customFormat="1" ht="17.100000000000001" customHeight="1" x14ac:dyDescent="0.25">
      <c r="A102" s="18">
        <v>86</v>
      </c>
      <c r="B102" s="22">
        <v>34</v>
      </c>
      <c r="C102" s="29" t="s">
        <v>114</v>
      </c>
      <c r="D102" s="159">
        <v>1951</v>
      </c>
      <c r="E102" s="24">
        <v>635</v>
      </c>
      <c r="F102" s="185">
        <v>2</v>
      </c>
      <c r="G102" s="185">
        <v>2</v>
      </c>
      <c r="H102" s="172">
        <v>35</v>
      </c>
      <c r="I102" s="20">
        <f t="shared" si="12"/>
        <v>719880.1100000001</v>
      </c>
      <c r="J102" s="24">
        <f t="shared" si="13"/>
        <v>719880.1100000001</v>
      </c>
      <c r="K102" s="25"/>
      <c r="L102" s="25">
        <v>234601.19</v>
      </c>
      <c r="M102" s="26">
        <v>329274.92000000004</v>
      </c>
      <c r="N102" s="27"/>
      <c r="O102" s="26">
        <v>156004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s="7" customFormat="1" ht="17.100000000000001" customHeight="1" x14ac:dyDescent="0.25">
      <c r="A103" s="18">
        <v>87</v>
      </c>
      <c r="B103" s="22">
        <v>35</v>
      </c>
      <c r="C103" s="29" t="s">
        <v>115</v>
      </c>
      <c r="D103" s="159">
        <v>1963</v>
      </c>
      <c r="E103" s="24">
        <v>2953.7</v>
      </c>
      <c r="F103" s="185">
        <v>4</v>
      </c>
      <c r="G103" s="185">
        <v>4</v>
      </c>
      <c r="H103" s="172">
        <v>131</v>
      </c>
      <c r="I103" s="20">
        <f t="shared" si="12"/>
        <v>729728.7</v>
      </c>
      <c r="J103" s="24">
        <f t="shared" si="13"/>
        <v>729728.7</v>
      </c>
      <c r="K103" s="25">
        <v>729728.7</v>
      </c>
      <c r="L103" s="25"/>
      <c r="M103" s="26"/>
      <c r="N103" s="2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s="7" customFormat="1" ht="17.100000000000001" customHeight="1" x14ac:dyDescent="0.25">
      <c r="A104" s="18">
        <v>88</v>
      </c>
      <c r="B104" s="22">
        <v>36</v>
      </c>
      <c r="C104" s="29" t="s">
        <v>116</v>
      </c>
      <c r="D104" s="159">
        <v>1959</v>
      </c>
      <c r="E104" s="24">
        <v>3416</v>
      </c>
      <c r="F104" s="185">
        <v>4</v>
      </c>
      <c r="G104" s="185">
        <v>4</v>
      </c>
      <c r="H104" s="172">
        <v>132</v>
      </c>
      <c r="I104" s="20">
        <f t="shared" si="12"/>
        <v>843942.62</v>
      </c>
      <c r="J104" s="24">
        <f t="shared" si="13"/>
        <v>843942.62</v>
      </c>
      <c r="K104" s="25">
        <v>843942.62</v>
      </c>
      <c r="L104" s="25"/>
      <c r="M104" s="26"/>
      <c r="N104" s="2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s="7" customFormat="1" ht="17.100000000000001" customHeight="1" x14ac:dyDescent="0.25">
      <c r="A105" s="18">
        <v>89</v>
      </c>
      <c r="B105" s="22">
        <v>37</v>
      </c>
      <c r="C105" s="29" t="s">
        <v>117</v>
      </c>
      <c r="D105" s="159">
        <v>1949</v>
      </c>
      <c r="E105" s="24">
        <v>850.5</v>
      </c>
      <c r="F105" s="185">
        <v>2</v>
      </c>
      <c r="G105" s="185">
        <v>2</v>
      </c>
      <c r="H105" s="172">
        <v>23</v>
      </c>
      <c r="I105" s="20">
        <f t="shared" si="12"/>
        <v>964185.91999999993</v>
      </c>
      <c r="J105" s="24">
        <f t="shared" si="13"/>
        <v>964185.91999999993</v>
      </c>
      <c r="K105" s="25"/>
      <c r="L105" s="25">
        <v>314217.82999999996</v>
      </c>
      <c r="M105" s="26">
        <v>441021</v>
      </c>
      <c r="N105" s="27"/>
      <c r="O105" s="26">
        <v>208947.09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s="7" customFormat="1" ht="17.100000000000001" customHeight="1" x14ac:dyDescent="0.25">
      <c r="A106" s="18">
        <v>90</v>
      </c>
      <c r="B106" s="22">
        <v>38</v>
      </c>
      <c r="C106" s="29" t="s">
        <v>118</v>
      </c>
      <c r="D106" s="159">
        <v>1950</v>
      </c>
      <c r="E106" s="24">
        <v>850.7</v>
      </c>
      <c r="F106" s="185">
        <v>2</v>
      </c>
      <c r="G106" s="185">
        <v>2</v>
      </c>
      <c r="H106" s="173">
        <v>29</v>
      </c>
      <c r="I106" s="20">
        <f t="shared" si="12"/>
        <v>964412.64</v>
      </c>
      <c r="J106" s="24">
        <f t="shared" si="13"/>
        <v>964412.64</v>
      </c>
      <c r="K106" s="25"/>
      <c r="L106" s="25">
        <v>314291.72000000003</v>
      </c>
      <c r="M106" s="26">
        <v>441124.69</v>
      </c>
      <c r="N106" s="27"/>
      <c r="O106" s="26">
        <v>208996.22999999998</v>
      </c>
      <c r="P106" s="26"/>
      <c r="Q106" s="26"/>
      <c r="R106" s="26"/>
      <c r="S106" s="57"/>
      <c r="T106" s="26"/>
      <c r="U106" s="26"/>
      <c r="V106" s="26"/>
      <c r="W106" s="26"/>
      <c r="X106" s="26"/>
      <c r="Y106" s="26"/>
    </row>
    <row r="107" spans="1:25" s="7" customFormat="1" ht="17.100000000000001" customHeight="1" x14ac:dyDescent="0.25">
      <c r="A107" s="18">
        <v>91</v>
      </c>
      <c r="B107" s="22">
        <v>39</v>
      </c>
      <c r="C107" s="58" t="s">
        <v>119</v>
      </c>
      <c r="D107" s="178">
        <v>1950</v>
      </c>
      <c r="E107" s="179">
        <v>849.9</v>
      </c>
      <c r="F107" s="185">
        <v>2</v>
      </c>
      <c r="G107" s="185">
        <v>2</v>
      </c>
      <c r="H107" s="173">
        <v>31</v>
      </c>
      <c r="I107" s="20">
        <f t="shared" si="12"/>
        <v>963505.73</v>
      </c>
      <c r="J107" s="24">
        <f t="shared" si="13"/>
        <v>963505.73</v>
      </c>
      <c r="K107" s="25"/>
      <c r="L107" s="25">
        <v>313996.16000000003</v>
      </c>
      <c r="M107" s="26">
        <v>440709.87999999995</v>
      </c>
      <c r="N107" s="27"/>
      <c r="O107" s="26">
        <v>208799.69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s="7" customFormat="1" ht="17.100000000000001" customHeight="1" x14ac:dyDescent="0.25">
      <c r="A108" s="18">
        <v>92</v>
      </c>
      <c r="B108" s="22">
        <v>40</v>
      </c>
      <c r="C108" s="58" t="s">
        <v>120</v>
      </c>
      <c r="D108" s="178">
        <v>1950</v>
      </c>
      <c r="E108" s="179">
        <v>851.2</v>
      </c>
      <c r="F108" s="185">
        <v>2</v>
      </c>
      <c r="G108" s="185">
        <v>2</v>
      </c>
      <c r="H108" s="173">
        <v>18</v>
      </c>
      <c r="I108" s="20">
        <f t="shared" si="12"/>
        <v>964979.47</v>
      </c>
      <c r="J108" s="24">
        <f t="shared" si="13"/>
        <v>964979.47</v>
      </c>
      <c r="K108" s="25"/>
      <c r="L108" s="25">
        <v>314476.44</v>
      </c>
      <c r="M108" s="26">
        <v>441383.97000000003</v>
      </c>
      <c r="N108" s="27"/>
      <c r="O108" s="26">
        <v>209119.06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s="7" customFormat="1" ht="17.100000000000001" customHeight="1" x14ac:dyDescent="0.25">
      <c r="A109" s="18">
        <v>93</v>
      </c>
      <c r="B109" s="22">
        <v>41</v>
      </c>
      <c r="C109" s="58" t="s">
        <v>121</v>
      </c>
      <c r="D109" s="180">
        <v>1956</v>
      </c>
      <c r="E109" s="181">
        <v>697.5</v>
      </c>
      <c r="F109" s="185">
        <v>2</v>
      </c>
      <c r="G109" s="185">
        <v>1</v>
      </c>
      <c r="H109" s="172">
        <v>18</v>
      </c>
      <c r="I109" s="20">
        <f t="shared" si="12"/>
        <v>1824987.4600000002</v>
      </c>
      <c r="J109" s="24">
        <f t="shared" si="13"/>
        <v>705364.02</v>
      </c>
      <c r="K109" s="25">
        <v>172321.41</v>
      </c>
      <c r="L109" s="25"/>
      <c r="M109" s="26">
        <v>361683.87</v>
      </c>
      <c r="N109" s="27"/>
      <c r="O109" s="26">
        <v>171358.74000000002</v>
      </c>
      <c r="P109" s="26">
        <v>331</v>
      </c>
      <c r="Q109" s="26">
        <v>902015.54</v>
      </c>
      <c r="R109" s="26"/>
      <c r="S109" s="26"/>
      <c r="T109" s="26"/>
      <c r="U109" s="26"/>
      <c r="V109" s="26">
        <v>70</v>
      </c>
      <c r="W109" s="26">
        <v>87003.07</v>
      </c>
      <c r="X109" s="26">
        <v>70</v>
      </c>
      <c r="Y109" s="26">
        <v>130604.83</v>
      </c>
    </row>
    <row r="110" spans="1:25" s="7" customFormat="1" ht="17.100000000000001" customHeight="1" x14ac:dyDescent="0.25">
      <c r="A110" s="18">
        <v>94</v>
      </c>
      <c r="B110" s="22">
        <v>42</v>
      </c>
      <c r="C110" s="58" t="s">
        <v>122</v>
      </c>
      <c r="D110" s="180">
        <v>1952</v>
      </c>
      <c r="E110" s="181">
        <v>1948</v>
      </c>
      <c r="F110" s="185">
        <v>3</v>
      </c>
      <c r="G110" s="185">
        <v>2</v>
      </c>
      <c r="H110" s="172">
        <v>63</v>
      </c>
      <c r="I110" s="20">
        <f t="shared" si="12"/>
        <v>2548180.39</v>
      </c>
      <c r="J110" s="24">
        <f t="shared" si="13"/>
        <v>1969962.9100000001</v>
      </c>
      <c r="K110" s="25">
        <v>481264.69</v>
      </c>
      <c r="L110" s="25"/>
      <c r="M110" s="26">
        <v>1010122.15</v>
      </c>
      <c r="N110" s="27"/>
      <c r="O110" s="26">
        <v>478576.07</v>
      </c>
      <c r="P110" s="26"/>
      <c r="Q110" s="26"/>
      <c r="R110" s="26"/>
      <c r="S110" s="26"/>
      <c r="T110" s="26">
        <v>110</v>
      </c>
      <c r="U110" s="26">
        <v>236262.22999999998</v>
      </c>
      <c r="V110" s="26">
        <v>110</v>
      </c>
      <c r="W110" s="26">
        <v>136719.10999999999</v>
      </c>
      <c r="X110" s="26">
        <v>110</v>
      </c>
      <c r="Y110" s="26">
        <v>205236.13999999998</v>
      </c>
    </row>
    <row r="111" spans="1:25" s="7" customFormat="1" ht="17.100000000000001" customHeight="1" x14ac:dyDescent="0.25">
      <c r="A111" s="18">
        <v>95</v>
      </c>
      <c r="B111" s="22">
        <v>43</v>
      </c>
      <c r="C111" s="58" t="s">
        <v>123</v>
      </c>
      <c r="D111" s="180">
        <v>1963</v>
      </c>
      <c r="E111" s="181">
        <v>2686.7</v>
      </c>
      <c r="F111" s="185">
        <v>4</v>
      </c>
      <c r="G111" s="185">
        <v>3</v>
      </c>
      <c r="H111" s="172">
        <v>110</v>
      </c>
      <c r="I111" s="20">
        <f t="shared" si="12"/>
        <v>663764.81999999995</v>
      </c>
      <c r="J111" s="24">
        <f t="shared" si="13"/>
        <v>663764.81999999995</v>
      </c>
      <c r="K111" s="25">
        <v>663764.81999999995</v>
      </c>
      <c r="L111" s="25"/>
      <c r="M111" s="26"/>
      <c r="N111" s="27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s="7" customFormat="1" ht="17.100000000000001" customHeight="1" x14ac:dyDescent="0.25">
      <c r="A112" s="18">
        <v>96</v>
      </c>
      <c r="B112" s="22">
        <v>44</v>
      </c>
      <c r="C112" s="58" t="s">
        <v>124</v>
      </c>
      <c r="D112" s="180">
        <v>1963</v>
      </c>
      <c r="E112" s="181">
        <v>2718.5</v>
      </c>
      <c r="F112" s="185">
        <v>4</v>
      </c>
      <c r="G112" s="185">
        <v>3</v>
      </c>
      <c r="H112" s="172">
        <v>101</v>
      </c>
      <c r="I112" s="20">
        <f t="shared" si="12"/>
        <v>4517471.88</v>
      </c>
      <c r="J112" s="24">
        <f t="shared" si="13"/>
        <v>1675972.92</v>
      </c>
      <c r="K112" s="25">
        <v>671621.18</v>
      </c>
      <c r="L112" s="25">
        <v>1004351.74</v>
      </c>
      <c r="M112" s="26"/>
      <c r="N112" s="27"/>
      <c r="O112" s="26"/>
      <c r="P112" s="26">
        <v>883</v>
      </c>
      <c r="Q112" s="26">
        <v>2406283.16</v>
      </c>
      <c r="R112" s="26"/>
      <c r="S112" s="26"/>
      <c r="T112" s="26"/>
      <c r="U112" s="26"/>
      <c r="V112" s="26">
        <v>140</v>
      </c>
      <c r="W112" s="26">
        <v>174006.14</v>
      </c>
      <c r="X112" s="26">
        <v>140</v>
      </c>
      <c r="Y112" s="26">
        <v>261209.66</v>
      </c>
    </row>
    <row r="113" spans="1:25" s="7" customFormat="1" ht="17.100000000000001" customHeight="1" x14ac:dyDescent="0.25">
      <c r="A113" s="18">
        <v>97</v>
      </c>
      <c r="B113" s="22">
        <v>45</v>
      </c>
      <c r="C113" s="58" t="s">
        <v>125</v>
      </c>
      <c r="D113" s="180">
        <v>1971</v>
      </c>
      <c r="E113" s="181">
        <v>6934.8</v>
      </c>
      <c r="F113" s="185">
        <v>14</v>
      </c>
      <c r="G113" s="185">
        <v>1</v>
      </c>
      <c r="H113" s="172">
        <v>228</v>
      </c>
      <c r="I113" s="20">
        <f t="shared" si="12"/>
        <v>5653829.3000000007</v>
      </c>
      <c r="J113" s="24">
        <f t="shared" si="13"/>
        <v>0</v>
      </c>
      <c r="K113" s="25"/>
      <c r="L113" s="25"/>
      <c r="M113" s="26"/>
      <c r="N113" s="27"/>
      <c r="O113" s="26"/>
      <c r="P113" s="26"/>
      <c r="Q113" s="26"/>
      <c r="R113" s="26">
        <v>2</v>
      </c>
      <c r="S113" s="26">
        <v>5653829.3000000007</v>
      </c>
      <c r="T113" s="26"/>
      <c r="U113" s="26"/>
      <c r="V113" s="26"/>
      <c r="W113" s="26"/>
      <c r="X113" s="26"/>
      <c r="Y113" s="26"/>
    </row>
    <row r="114" spans="1:25" s="9" customFormat="1" ht="17.100000000000001" customHeight="1" x14ac:dyDescent="0.25">
      <c r="A114" s="18">
        <v>98</v>
      </c>
      <c r="B114" s="22">
        <v>46</v>
      </c>
      <c r="C114" s="58" t="s">
        <v>126</v>
      </c>
      <c r="D114" s="180">
        <v>1955</v>
      </c>
      <c r="E114" s="181">
        <v>2757.4</v>
      </c>
      <c r="F114" s="185">
        <v>3</v>
      </c>
      <c r="G114" s="185">
        <v>3</v>
      </c>
      <c r="H114" s="172">
        <v>81</v>
      </c>
      <c r="I114" s="20">
        <f t="shared" si="12"/>
        <v>681231.65999999992</v>
      </c>
      <c r="J114" s="24">
        <f t="shared" si="13"/>
        <v>681231.65999999992</v>
      </c>
      <c r="K114" s="25">
        <v>681231.65999999992</v>
      </c>
      <c r="L114" s="25"/>
      <c r="M114" s="26"/>
      <c r="N114" s="2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s="9" customFormat="1" ht="17.100000000000001" customHeight="1" x14ac:dyDescent="0.25">
      <c r="A115" s="18">
        <v>99</v>
      </c>
      <c r="B115" s="22">
        <v>47</v>
      </c>
      <c r="C115" s="58" t="s">
        <v>127</v>
      </c>
      <c r="D115" s="180">
        <v>1957</v>
      </c>
      <c r="E115" s="181">
        <v>1589.3</v>
      </c>
      <c r="F115" s="185">
        <v>3</v>
      </c>
      <c r="G115" s="185">
        <v>3</v>
      </c>
      <c r="H115" s="172">
        <v>70</v>
      </c>
      <c r="I115" s="20">
        <f t="shared" si="12"/>
        <v>1651982.3</v>
      </c>
      <c r="J115" s="24">
        <f t="shared" si="13"/>
        <v>1216766.5</v>
      </c>
      <c r="K115" s="25">
        <v>392645.8</v>
      </c>
      <c r="L115" s="25"/>
      <c r="M115" s="26">
        <v>824120.7</v>
      </c>
      <c r="N115" s="27"/>
      <c r="O115" s="26"/>
      <c r="P115" s="26"/>
      <c r="Q115" s="26"/>
      <c r="R115" s="26"/>
      <c r="S115" s="26"/>
      <c r="T115" s="26"/>
      <c r="U115" s="26"/>
      <c r="V115" s="26">
        <v>140</v>
      </c>
      <c r="W115" s="26">
        <v>174006.14</v>
      </c>
      <c r="X115" s="26">
        <v>140</v>
      </c>
      <c r="Y115" s="26">
        <v>261209.66</v>
      </c>
    </row>
    <row r="116" spans="1:25" s="9" customFormat="1" ht="17.100000000000001" customHeight="1" x14ac:dyDescent="0.25">
      <c r="A116" s="18">
        <v>100</v>
      </c>
      <c r="B116" s="22">
        <v>48</v>
      </c>
      <c r="C116" s="58" t="s">
        <v>128</v>
      </c>
      <c r="D116" s="180">
        <v>1959</v>
      </c>
      <c r="E116" s="181">
        <v>761.8</v>
      </c>
      <c r="F116" s="185">
        <v>2</v>
      </c>
      <c r="G116" s="185">
        <v>1</v>
      </c>
      <c r="H116" s="172">
        <v>49</v>
      </c>
      <c r="I116" s="20">
        <f t="shared" si="12"/>
        <v>2375962.04</v>
      </c>
      <c r="J116" s="24">
        <f t="shared" si="13"/>
        <v>583233.32000000007</v>
      </c>
      <c r="K116" s="25">
        <v>188207.1</v>
      </c>
      <c r="L116" s="25"/>
      <c r="M116" s="26">
        <v>395026.22000000003</v>
      </c>
      <c r="N116" s="27"/>
      <c r="O116" s="26"/>
      <c r="P116" s="26">
        <v>578</v>
      </c>
      <c r="Q116" s="26">
        <v>1575120.82</v>
      </c>
      <c r="R116" s="26"/>
      <c r="S116" s="26"/>
      <c r="T116" s="26"/>
      <c r="U116" s="26"/>
      <c r="V116" s="26">
        <v>70</v>
      </c>
      <c r="W116" s="26">
        <v>87003.07</v>
      </c>
      <c r="X116" s="26">
        <v>70</v>
      </c>
      <c r="Y116" s="26">
        <v>130604.83</v>
      </c>
    </row>
    <row r="117" spans="1:25" s="9" customFormat="1" ht="17.100000000000001" customHeight="1" x14ac:dyDescent="0.25">
      <c r="A117" s="18">
        <v>101</v>
      </c>
      <c r="B117" s="22">
        <v>49</v>
      </c>
      <c r="C117" s="58" t="s">
        <v>129</v>
      </c>
      <c r="D117" s="180">
        <v>1956</v>
      </c>
      <c r="E117" s="181">
        <v>2377.5</v>
      </c>
      <c r="F117" s="185">
        <v>3</v>
      </c>
      <c r="G117" s="185">
        <v>3</v>
      </c>
      <c r="H117" s="172">
        <v>78</v>
      </c>
      <c r="I117" s="20">
        <f t="shared" si="12"/>
        <v>3717890.1900000004</v>
      </c>
      <c r="J117" s="24">
        <f t="shared" si="13"/>
        <v>3282674.39</v>
      </c>
      <c r="K117" s="25">
        <v>587375.16</v>
      </c>
      <c r="L117" s="25">
        <v>878369.03</v>
      </c>
      <c r="M117" s="26">
        <v>1232836.4700000002</v>
      </c>
      <c r="N117" s="27"/>
      <c r="O117" s="26">
        <v>584093.7300000001</v>
      </c>
      <c r="P117" s="26"/>
      <c r="Q117" s="26"/>
      <c r="R117" s="26"/>
      <c r="S117" s="26"/>
      <c r="T117" s="26"/>
      <c r="U117" s="26"/>
      <c r="V117" s="26">
        <v>140</v>
      </c>
      <c r="W117" s="26">
        <v>174006.14</v>
      </c>
      <c r="X117" s="26">
        <v>140</v>
      </c>
      <c r="Y117" s="26">
        <v>261209.66</v>
      </c>
    </row>
    <row r="118" spans="1:25" s="9" customFormat="1" ht="17.100000000000001" customHeight="1" x14ac:dyDescent="0.25">
      <c r="A118" s="18">
        <v>102</v>
      </c>
      <c r="B118" s="22">
        <v>50</v>
      </c>
      <c r="C118" s="58" t="s">
        <v>130</v>
      </c>
      <c r="D118" s="180">
        <v>1956</v>
      </c>
      <c r="E118" s="181">
        <v>3981.3</v>
      </c>
      <c r="F118" s="185">
        <v>3</v>
      </c>
      <c r="G118" s="185">
        <v>4</v>
      </c>
      <c r="H118" s="182">
        <v>118</v>
      </c>
      <c r="I118" s="20">
        <f t="shared" si="12"/>
        <v>983603.27</v>
      </c>
      <c r="J118" s="24">
        <f t="shared" si="13"/>
        <v>983603.27</v>
      </c>
      <c r="K118" s="25">
        <v>983603.27</v>
      </c>
      <c r="L118" s="25"/>
      <c r="M118" s="26"/>
      <c r="N118" s="27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s="9" customFormat="1" ht="17.100000000000001" customHeight="1" x14ac:dyDescent="0.25">
      <c r="A119" s="18">
        <v>103</v>
      </c>
      <c r="B119" s="22">
        <v>51</v>
      </c>
      <c r="C119" s="58" t="s">
        <v>131</v>
      </c>
      <c r="D119" s="178">
        <v>1950</v>
      </c>
      <c r="E119" s="179">
        <v>551.5</v>
      </c>
      <c r="F119" s="185">
        <v>2</v>
      </c>
      <c r="G119" s="185">
        <v>2</v>
      </c>
      <c r="H119" s="172">
        <v>25</v>
      </c>
      <c r="I119" s="20">
        <f t="shared" si="12"/>
        <v>1103425.2799999998</v>
      </c>
      <c r="J119" s="24">
        <f t="shared" si="13"/>
        <v>761470.02999999991</v>
      </c>
      <c r="K119" s="25">
        <v>136251.28</v>
      </c>
      <c r="L119" s="25">
        <v>203752.08000000002</v>
      </c>
      <c r="M119" s="26">
        <v>285976.56999999995</v>
      </c>
      <c r="N119" s="27"/>
      <c r="O119" s="26">
        <v>135490.1</v>
      </c>
      <c r="P119" s="26"/>
      <c r="Q119" s="26"/>
      <c r="R119" s="26"/>
      <c r="S119" s="26"/>
      <c r="T119" s="26"/>
      <c r="U119" s="26"/>
      <c r="V119" s="26">
        <v>110</v>
      </c>
      <c r="W119" s="26">
        <v>136719.10999999999</v>
      </c>
      <c r="X119" s="26">
        <v>110</v>
      </c>
      <c r="Y119" s="26">
        <v>205236.13999999998</v>
      </c>
    </row>
    <row r="120" spans="1:25" s="21" customFormat="1" ht="17.100000000000001" customHeight="1" x14ac:dyDescent="0.25">
      <c r="A120" s="18">
        <v>104</v>
      </c>
      <c r="B120" s="22">
        <v>52</v>
      </c>
      <c r="C120" s="29" t="s">
        <v>132</v>
      </c>
      <c r="D120" s="174">
        <v>1953</v>
      </c>
      <c r="E120" s="175">
        <v>3743</v>
      </c>
      <c r="F120" s="185">
        <v>3</v>
      </c>
      <c r="G120" s="185">
        <v>4</v>
      </c>
      <c r="H120" s="172">
        <v>47</v>
      </c>
      <c r="I120" s="20">
        <f t="shared" si="12"/>
        <v>6035381.0499999998</v>
      </c>
      <c r="J120" s="24">
        <f t="shared" si="13"/>
        <v>5168054.8</v>
      </c>
      <c r="K120" s="25">
        <v>924729.86</v>
      </c>
      <c r="L120" s="25">
        <v>1382853.98</v>
      </c>
      <c r="M120" s="26">
        <v>1940907.2</v>
      </c>
      <c r="N120" s="27"/>
      <c r="O120" s="26">
        <v>919563.76</v>
      </c>
      <c r="P120" s="26"/>
      <c r="Q120" s="26"/>
      <c r="R120" s="26"/>
      <c r="S120" s="26"/>
      <c r="T120" s="26">
        <v>165</v>
      </c>
      <c r="U120" s="26">
        <v>354393.33</v>
      </c>
      <c r="V120" s="26">
        <v>165</v>
      </c>
      <c r="W120" s="26">
        <v>205078.68</v>
      </c>
      <c r="X120" s="26">
        <v>165</v>
      </c>
      <c r="Y120" s="26">
        <v>307854.24</v>
      </c>
    </row>
    <row r="121" spans="1:25" s="21" customFormat="1" ht="17.100000000000001" customHeight="1" x14ac:dyDescent="0.25">
      <c r="A121" s="18">
        <v>105</v>
      </c>
      <c r="B121" s="22">
        <v>53</v>
      </c>
      <c r="C121" s="29" t="s">
        <v>133</v>
      </c>
      <c r="D121" s="174">
        <v>1952</v>
      </c>
      <c r="E121" s="175">
        <v>1165.4000000000001</v>
      </c>
      <c r="F121" s="185">
        <v>3</v>
      </c>
      <c r="G121" s="185">
        <v>2</v>
      </c>
      <c r="H121" s="172">
        <v>43</v>
      </c>
      <c r="I121" s="20">
        <f t="shared" si="12"/>
        <v>1315258.5300000003</v>
      </c>
      <c r="J121" s="24">
        <f t="shared" si="13"/>
        <v>1178539.4200000002</v>
      </c>
      <c r="K121" s="25">
        <v>287918.83</v>
      </c>
      <c r="L121" s="25"/>
      <c r="M121" s="26">
        <v>604310.25</v>
      </c>
      <c r="N121" s="27"/>
      <c r="O121" s="26">
        <v>286310.34000000003</v>
      </c>
      <c r="P121" s="26"/>
      <c r="Q121" s="26"/>
      <c r="R121" s="26"/>
      <c r="S121" s="26"/>
      <c r="T121" s="26"/>
      <c r="U121" s="26"/>
      <c r="V121" s="26">
        <v>110</v>
      </c>
      <c r="W121" s="26">
        <v>136719.10999999999</v>
      </c>
      <c r="X121" s="26"/>
      <c r="Y121" s="26"/>
    </row>
    <row r="122" spans="1:25" s="21" customFormat="1" ht="17.100000000000001" customHeight="1" x14ac:dyDescent="0.25">
      <c r="A122" s="18">
        <v>106</v>
      </c>
      <c r="B122" s="22">
        <v>54</v>
      </c>
      <c r="C122" s="29" t="s">
        <v>134</v>
      </c>
      <c r="D122" s="174">
        <v>1958</v>
      </c>
      <c r="E122" s="175">
        <v>2389.6999999999998</v>
      </c>
      <c r="F122" s="185">
        <v>3</v>
      </c>
      <c r="G122" s="185">
        <v>3</v>
      </c>
      <c r="H122" s="172">
        <v>77</v>
      </c>
      <c r="I122" s="20">
        <f t="shared" si="12"/>
        <v>590389.23</v>
      </c>
      <c r="J122" s="24">
        <f t="shared" si="13"/>
        <v>590389.23</v>
      </c>
      <c r="K122" s="25">
        <v>590389.23</v>
      </c>
      <c r="L122" s="25"/>
      <c r="M122" s="26"/>
      <c r="N122" s="27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s="21" customFormat="1" ht="17.100000000000001" customHeight="1" x14ac:dyDescent="0.25">
      <c r="A123" s="18">
        <v>107</v>
      </c>
      <c r="B123" s="22">
        <v>55</v>
      </c>
      <c r="C123" s="29" t="s">
        <v>135</v>
      </c>
      <c r="D123" s="174">
        <v>1963</v>
      </c>
      <c r="E123" s="175">
        <v>1168.8499999999999</v>
      </c>
      <c r="F123" s="185">
        <v>2</v>
      </c>
      <c r="G123" s="185">
        <v>2</v>
      </c>
      <c r="H123" s="172">
        <v>42</v>
      </c>
      <c r="I123" s="20">
        <f t="shared" si="12"/>
        <v>773787.71000000008</v>
      </c>
      <c r="J123" s="24">
        <f t="shared" si="13"/>
        <v>431832.46</v>
      </c>
      <c r="K123" s="45"/>
      <c r="L123" s="59">
        <v>431832.46</v>
      </c>
      <c r="M123" s="60"/>
      <c r="N123" s="56"/>
      <c r="O123" s="47"/>
      <c r="P123" s="49"/>
      <c r="Q123" s="47"/>
      <c r="R123" s="39"/>
      <c r="S123" s="39"/>
      <c r="T123" s="39"/>
      <c r="U123" s="39"/>
      <c r="V123" s="39">
        <v>110</v>
      </c>
      <c r="W123" s="39">
        <v>136719.10999999999</v>
      </c>
      <c r="X123" s="39">
        <v>110</v>
      </c>
      <c r="Y123" s="39">
        <v>205236.13999999998</v>
      </c>
    </row>
    <row r="124" spans="1:25" s="21" customFormat="1" ht="17.100000000000001" customHeight="1" x14ac:dyDescent="0.25">
      <c r="A124" s="18">
        <v>108</v>
      </c>
      <c r="B124" s="22">
        <v>56</v>
      </c>
      <c r="C124" s="29" t="s">
        <v>136</v>
      </c>
      <c r="D124" s="174">
        <v>1960</v>
      </c>
      <c r="E124" s="175">
        <v>561.20000000000005</v>
      </c>
      <c r="F124" s="185">
        <v>2</v>
      </c>
      <c r="G124" s="185">
        <v>2</v>
      </c>
      <c r="H124" s="172">
        <v>21</v>
      </c>
      <c r="I124" s="20">
        <f t="shared" si="12"/>
        <v>840297.45000000007</v>
      </c>
      <c r="J124" s="24">
        <f t="shared" si="13"/>
        <v>498342.2</v>
      </c>
      <c r="K124" s="45"/>
      <c r="L124" s="59">
        <v>207335.74</v>
      </c>
      <c r="M124" s="60">
        <v>291006.46000000002</v>
      </c>
      <c r="N124" s="56"/>
      <c r="O124" s="47"/>
      <c r="P124" s="49"/>
      <c r="Q124" s="47"/>
      <c r="R124" s="39"/>
      <c r="S124" s="39"/>
      <c r="T124" s="39"/>
      <c r="U124" s="39"/>
      <c r="V124" s="39">
        <v>110</v>
      </c>
      <c r="W124" s="39">
        <v>136719.10999999999</v>
      </c>
      <c r="X124" s="39">
        <v>110</v>
      </c>
      <c r="Y124" s="39">
        <v>205236.13999999998</v>
      </c>
    </row>
    <row r="125" spans="1:25" s="21" customFormat="1" ht="17.100000000000001" customHeight="1" x14ac:dyDescent="0.25">
      <c r="A125" s="18">
        <v>109</v>
      </c>
      <c r="B125" s="22">
        <v>57</v>
      </c>
      <c r="C125" s="29" t="s">
        <v>137</v>
      </c>
      <c r="D125" s="174">
        <v>1952</v>
      </c>
      <c r="E125" s="175">
        <v>561.20000000000005</v>
      </c>
      <c r="F125" s="185">
        <v>2</v>
      </c>
      <c r="G125" s="185">
        <v>1</v>
      </c>
      <c r="H125" s="172">
        <v>27</v>
      </c>
      <c r="I125" s="20">
        <f t="shared" si="12"/>
        <v>137873.13</v>
      </c>
      <c r="J125" s="24">
        <f t="shared" si="13"/>
        <v>137873.13</v>
      </c>
      <c r="K125" s="45"/>
      <c r="L125" s="59"/>
      <c r="M125" s="60"/>
      <c r="N125" s="56"/>
      <c r="O125" s="47">
        <v>137873.13</v>
      </c>
      <c r="P125" s="49"/>
      <c r="Q125" s="47"/>
      <c r="R125" s="39"/>
      <c r="S125" s="39"/>
      <c r="T125" s="39"/>
      <c r="U125" s="39"/>
      <c r="V125" s="39"/>
      <c r="W125" s="39"/>
      <c r="X125" s="39"/>
      <c r="Y125" s="39"/>
    </row>
    <row r="126" spans="1:25" s="21" customFormat="1" ht="17.100000000000001" customHeight="1" x14ac:dyDescent="0.25">
      <c r="A126" s="18">
        <v>110</v>
      </c>
      <c r="B126" s="22">
        <v>58</v>
      </c>
      <c r="C126" s="29" t="s">
        <v>138</v>
      </c>
      <c r="D126" s="174">
        <v>1949</v>
      </c>
      <c r="E126" s="175">
        <v>1031.5999999999999</v>
      </c>
      <c r="F126" s="185">
        <v>2</v>
      </c>
      <c r="G126" s="185">
        <v>2</v>
      </c>
      <c r="H126" s="172">
        <v>28</v>
      </c>
      <c r="I126" s="20">
        <f t="shared" si="12"/>
        <v>1766311.49</v>
      </c>
      <c r="J126" s="24">
        <f t="shared" si="13"/>
        <v>1424356.24</v>
      </c>
      <c r="K126" s="45">
        <v>254862.78</v>
      </c>
      <c r="L126" s="59">
        <v>381125.35</v>
      </c>
      <c r="M126" s="60">
        <v>534929.17000000004</v>
      </c>
      <c r="N126" s="56"/>
      <c r="O126" s="47">
        <v>253438.94</v>
      </c>
      <c r="P126" s="49"/>
      <c r="Q126" s="47"/>
      <c r="R126" s="39"/>
      <c r="S126" s="39"/>
      <c r="T126" s="39"/>
      <c r="U126" s="39"/>
      <c r="V126" s="39">
        <v>110</v>
      </c>
      <c r="W126" s="39">
        <v>136719.10999999999</v>
      </c>
      <c r="X126" s="39">
        <v>110</v>
      </c>
      <c r="Y126" s="39">
        <v>205236.13999999998</v>
      </c>
    </row>
    <row r="127" spans="1:25" s="21" customFormat="1" ht="17.100000000000001" customHeight="1" x14ac:dyDescent="0.25">
      <c r="A127" s="18">
        <v>111</v>
      </c>
      <c r="B127" s="22">
        <v>59</v>
      </c>
      <c r="C127" s="29" t="s">
        <v>139</v>
      </c>
      <c r="D127" s="174">
        <v>1963</v>
      </c>
      <c r="E127" s="175">
        <v>3278.6</v>
      </c>
      <c r="F127" s="185">
        <v>4</v>
      </c>
      <c r="G127" s="185">
        <v>3</v>
      </c>
      <c r="H127" s="172">
        <v>94</v>
      </c>
      <c r="I127" s="20">
        <f t="shared" si="12"/>
        <v>4860052.0699999994</v>
      </c>
      <c r="J127" s="24">
        <f t="shared" si="13"/>
        <v>2021278.21</v>
      </c>
      <c r="K127" s="45">
        <v>809997.15</v>
      </c>
      <c r="L127" s="59">
        <v>1211281.06</v>
      </c>
      <c r="M127" s="60"/>
      <c r="N127" s="56"/>
      <c r="O127" s="47"/>
      <c r="P127" s="49">
        <v>882</v>
      </c>
      <c r="Q127" s="47">
        <v>2403558.06</v>
      </c>
      <c r="R127" s="39"/>
      <c r="S127" s="39"/>
      <c r="T127" s="39"/>
      <c r="U127" s="39"/>
      <c r="V127" s="39">
        <v>140</v>
      </c>
      <c r="W127" s="39">
        <v>174006.14</v>
      </c>
      <c r="X127" s="39">
        <v>140</v>
      </c>
      <c r="Y127" s="39">
        <v>261209.66</v>
      </c>
    </row>
    <row r="128" spans="1:25" s="21" customFormat="1" ht="17.100000000000001" customHeight="1" x14ac:dyDescent="0.25">
      <c r="A128" s="18">
        <v>112</v>
      </c>
      <c r="B128" s="22">
        <v>60</v>
      </c>
      <c r="C128" s="29" t="s">
        <v>140</v>
      </c>
      <c r="D128" s="174">
        <v>1963</v>
      </c>
      <c r="E128" s="175">
        <v>392.1</v>
      </c>
      <c r="F128" s="185">
        <v>2</v>
      </c>
      <c r="G128" s="185">
        <v>1</v>
      </c>
      <c r="H128" s="172">
        <v>23</v>
      </c>
      <c r="I128" s="20">
        <f t="shared" si="12"/>
        <v>273926.59000000003</v>
      </c>
      <c r="J128" s="24">
        <f t="shared" si="13"/>
        <v>56318.689999999995</v>
      </c>
      <c r="K128" s="45"/>
      <c r="L128" s="59">
        <v>56318.689999999995</v>
      </c>
      <c r="M128" s="60"/>
      <c r="N128" s="56"/>
      <c r="O128" s="47"/>
      <c r="P128" s="49"/>
      <c r="Q128" s="47"/>
      <c r="R128" s="39"/>
      <c r="S128" s="39"/>
      <c r="T128" s="39"/>
      <c r="U128" s="39"/>
      <c r="V128" s="39">
        <v>70</v>
      </c>
      <c r="W128" s="39">
        <v>87003.07</v>
      </c>
      <c r="X128" s="39">
        <v>70</v>
      </c>
      <c r="Y128" s="39">
        <v>130604.83</v>
      </c>
    </row>
    <row r="129" spans="1:25" s="21" customFormat="1" ht="17.100000000000001" customHeight="1" x14ac:dyDescent="0.25">
      <c r="A129" s="18">
        <v>113</v>
      </c>
      <c r="B129" s="22">
        <v>61</v>
      </c>
      <c r="C129" s="29" t="s">
        <v>141</v>
      </c>
      <c r="D129" s="174">
        <v>1968</v>
      </c>
      <c r="E129" s="175">
        <v>3160.3</v>
      </c>
      <c r="F129" s="185">
        <v>9</v>
      </c>
      <c r="G129" s="185">
        <v>1</v>
      </c>
      <c r="H129" s="172">
        <v>118</v>
      </c>
      <c r="I129" s="20">
        <f t="shared" si="12"/>
        <v>1645917.1800000002</v>
      </c>
      <c r="J129" s="24">
        <f t="shared" si="13"/>
        <v>1428309.28</v>
      </c>
      <c r="K129" s="45"/>
      <c r="L129" s="59">
        <v>1428309.28</v>
      </c>
      <c r="M129" s="60"/>
      <c r="N129" s="56"/>
      <c r="O129" s="47"/>
      <c r="P129" s="49"/>
      <c r="Q129" s="47"/>
      <c r="R129" s="39"/>
      <c r="S129" s="39"/>
      <c r="T129" s="39"/>
      <c r="U129" s="39"/>
      <c r="V129" s="39">
        <v>70</v>
      </c>
      <c r="W129" s="39">
        <v>87003.07</v>
      </c>
      <c r="X129" s="39">
        <v>70</v>
      </c>
      <c r="Y129" s="39">
        <v>130604.83</v>
      </c>
    </row>
    <row r="130" spans="1:25" s="21" customFormat="1" ht="17.100000000000001" customHeight="1" x14ac:dyDescent="0.25">
      <c r="A130" s="18">
        <v>114</v>
      </c>
      <c r="B130" s="22">
        <v>62</v>
      </c>
      <c r="C130" s="29" t="s">
        <v>142</v>
      </c>
      <c r="D130" s="174">
        <v>1969</v>
      </c>
      <c r="E130" s="175">
        <v>3154.7</v>
      </c>
      <c r="F130" s="185">
        <v>9</v>
      </c>
      <c r="G130" s="185">
        <v>1</v>
      </c>
      <c r="H130" s="172">
        <v>128</v>
      </c>
      <c r="I130" s="20">
        <f t="shared" si="12"/>
        <v>1425778.34</v>
      </c>
      <c r="J130" s="24">
        <f t="shared" si="13"/>
        <v>1425778.34</v>
      </c>
      <c r="K130" s="45"/>
      <c r="L130" s="59">
        <v>1425778.34</v>
      </c>
      <c r="M130" s="60"/>
      <c r="N130" s="56"/>
      <c r="O130" s="47"/>
      <c r="P130" s="49"/>
      <c r="Q130" s="47"/>
      <c r="R130" s="39"/>
      <c r="S130" s="39"/>
      <c r="T130" s="39"/>
      <c r="U130" s="39"/>
      <c r="V130" s="39"/>
      <c r="W130" s="39"/>
      <c r="X130" s="39"/>
      <c r="Y130" s="39"/>
    </row>
    <row r="131" spans="1:25" s="21" customFormat="1" ht="17.100000000000001" customHeight="1" x14ac:dyDescent="0.25">
      <c r="A131" s="18">
        <v>115</v>
      </c>
      <c r="B131" s="22">
        <v>63</v>
      </c>
      <c r="C131" s="29" t="s">
        <v>143</v>
      </c>
      <c r="D131" s="174">
        <v>1968</v>
      </c>
      <c r="E131" s="175">
        <v>3152.6</v>
      </c>
      <c r="F131" s="185">
        <v>9</v>
      </c>
      <c r="G131" s="185">
        <v>1</v>
      </c>
      <c r="H131" s="172">
        <v>137</v>
      </c>
      <c r="I131" s="20">
        <f t="shared" si="12"/>
        <v>1642437.1200000003</v>
      </c>
      <c r="J131" s="24">
        <f t="shared" si="13"/>
        <v>1424829.2200000002</v>
      </c>
      <c r="K131" s="45"/>
      <c r="L131" s="59">
        <v>1424829.2200000002</v>
      </c>
      <c r="M131" s="60"/>
      <c r="N131" s="56"/>
      <c r="O131" s="47"/>
      <c r="P131" s="49"/>
      <c r="Q131" s="47"/>
      <c r="R131" s="39"/>
      <c r="S131" s="39"/>
      <c r="T131" s="39"/>
      <c r="U131" s="39"/>
      <c r="V131" s="39">
        <v>70</v>
      </c>
      <c r="W131" s="39">
        <v>87003.07</v>
      </c>
      <c r="X131" s="39">
        <v>70</v>
      </c>
      <c r="Y131" s="39">
        <v>130604.83</v>
      </c>
    </row>
    <row r="132" spans="1:25" s="21" customFormat="1" ht="17.100000000000001" customHeight="1" x14ac:dyDescent="0.25">
      <c r="A132" s="18">
        <v>116</v>
      </c>
      <c r="B132" s="22">
        <v>64</v>
      </c>
      <c r="C132" s="29" t="s">
        <v>144</v>
      </c>
      <c r="D132" s="174">
        <v>1968</v>
      </c>
      <c r="E132" s="175">
        <v>3155</v>
      </c>
      <c r="F132" s="185">
        <v>9</v>
      </c>
      <c r="G132" s="185">
        <v>1</v>
      </c>
      <c r="H132" s="172">
        <v>132</v>
      </c>
      <c r="I132" s="20">
        <f t="shared" si="12"/>
        <v>1643521.81</v>
      </c>
      <c r="J132" s="24">
        <f t="shared" si="13"/>
        <v>1425913.91</v>
      </c>
      <c r="K132" s="45"/>
      <c r="L132" s="59">
        <v>1425913.91</v>
      </c>
      <c r="M132" s="60"/>
      <c r="N132" s="56"/>
      <c r="O132" s="47"/>
      <c r="P132" s="49"/>
      <c r="Q132" s="47"/>
      <c r="R132" s="39"/>
      <c r="S132" s="39"/>
      <c r="T132" s="39"/>
      <c r="U132" s="39"/>
      <c r="V132" s="39">
        <v>70</v>
      </c>
      <c r="W132" s="39">
        <v>87003.07</v>
      </c>
      <c r="X132" s="39">
        <v>70</v>
      </c>
      <c r="Y132" s="39">
        <v>130604.83</v>
      </c>
    </row>
    <row r="133" spans="1:25" s="21" customFormat="1" ht="17.100000000000001" customHeight="1" x14ac:dyDescent="0.25">
      <c r="A133" s="18">
        <v>117</v>
      </c>
      <c r="B133" s="22">
        <v>65</v>
      </c>
      <c r="C133" s="29" t="s">
        <v>145</v>
      </c>
      <c r="D133" s="174">
        <v>1968</v>
      </c>
      <c r="E133" s="175">
        <v>3151.2</v>
      </c>
      <c r="F133" s="185">
        <v>9</v>
      </c>
      <c r="G133" s="185">
        <v>1</v>
      </c>
      <c r="H133" s="172">
        <v>130</v>
      </c>
      <c r="I133" s="20">
        <f t="shared" si="12"/>
        <v>1641804.4000000001</v>
      </c>
      <c r="J133" s="24">
        <f t="shared" si="13"/>
        <v>1424196.5</v>
      </c>
      <c r="K133" s="45"/>
      <c r="L133" s="59">
        <v>1424196.5</v>
      </c>
      <c r="M133" s="60"/>
      <c r="N133" s="56"/>
      <c r="O133" s="47"/>
      <c r="P133" s="49"/>
      <c r="Q133" s="47"/>
      <c r="R133" s="39"/>
      <c r="S133" s="39"/>
      <c r="T133" s="39"/>
      <c r="U133" s="39"/>
      <c r="V133" s="39">
        <v>70</v>
      </c>
      <c r="W133" s="39">
        <v>87003.07</v>
      </c>
      <c r="X133" s="39">
        <v>70</v>
      </c>
      <c r="Y133" s="39">
        <v>130604.83</v>
      </c>
    </row>
    <row r="134" spans="1:25" s="21" customFormat="1" ht="17.100000000000001" customHeight="1" x14ac:dyDescent="0.25">
      <c r="A134" s="18">
        <v>118</v>
      </c>
      <c r="B134" s="22">
        <v>66</v>
      </c>
      <c r="C134" s="29" t="s">
        <v>146</v>
      </c>
      <c r="D134" s="174">
        <v>1968</v>
      </c>
      <c r="E134" s="175">
        <v>3152.6</v>
      </c>
      <c r="F134" s="185">
        <v>9</v>
      </c>
      <c r="G134" s="185">
        <v>1</v>
      </c>
      <c r="H134" s="172">
        <v>114</v>
      </c>
      <c r="I134" s="20">
        <f t="shared" si="12"/>
        <v>1642437.1200000003</v>
      </c>
      <c r="J134" s="24">
        <f t="shared" si="13"/>
        <v>1424829.2200000002</v>
      </c>
      <c r="K134" s="45"/>
      <c r="L134" s="59">
        <v>1424829.2200000002</v>
      </c>
      <c r="M134" s="60"/>
      <c r="N134" s="56"/>
      <c r="O134" s="47"/>
      <c r="P134" s="49"/>
      <c r="Q134" s="47"/>
      <c r="R134" s="39"/>
      <c r="S134" s="39"/>
      <c r="T134" s="39"/>
      <c r="U134" s="39"/>
      <c r="V134" s="39">
        <v>70</v>
      </c>
      <c r="W134" s="39">
        <v>87003.07</v>
      </c>
      <c r="X134" s="39">
        <v>70</v>
      </c>
      <c r="Y134" s="39">
        <v>130604.83</v>
      </c>
    </row>
    <row r="135" spans="1:25" s="21" customFormat="1" ht="17.100000000000001" customHeight="1" x14ac:dyDescent="0.25">
      <c r="A135" s="18">
        <v>119</v>
      </c>
      <c r="B135" s="22">
        <v>67</v>
      </c>
      <c r="C135" s="29" t="s">
        <v>147</v>
      </c>
      <c r="D135" s="174">
        <v>1950</v>
      </c>
      <c r="E135" s="175">
        <v>944.2</v>
      </c>
      <c r="F135" s="185">
        <v>2</v>
      </c>
      <c r="G135" s="185">
        <v>2</v>
      </c>
      <c r="H135" s="172">
        <v>25</v>
      </c>
      <c r="I135" s="20">
        <f t="shared" si="12"/>
        <v>3139003.2199999997</v>
      </c>
      <c r="J135" s="24">
        <f t="shared" si="13"/>
        <v>1303680.8399999999</v>
      </c>
      <c r="K135" s="45">
        <v>233270.09</v>
      </c>
      <c r="L135" s="59">
        <v>348835.35</v>
      </c>
      <c r="M135" s="60">
        <v>489608.49</v>
      </c>
      <c r="N135" s="56"/>
      <c r="O135" s="47">
        <v>231966.90999999997</v>
      </c>
      <c r="P135" s="49">
        <v>548</v>
      </c>
      <c r="Q135" s="47">
        <v>1493367.13</v>
      </c>
      <c r="R135" s="39"/>
      <c r="S135" s="39"/>
      <c r="T135" s="39"/>
      <c r="U135" s="39"/>
      <c r="V135" s="39">
        <v>110</v>
      </c>
      <c r="W135" s="39">
        <v>136719.10999999999</v>
      </c>
      <c r="X135" s="39">
        <v>110</v>
      </c>
      <c r="Y135" s="39">
        <v>205236.13999999998</v>
      </c>
    </row>
    <row r="136" spans="1:25" s="21" customFormat="1" ht="17.100000000000001" customHeight="1" x14ac:dyDescent="0.25">
      <c r="A136" s="18">
        <v>120</v>
      </c>
      <c r="B136" s="22">
        <v>68</v>
      </c>
      <c r="C136" s="29" t="s">
        <v>148</v>
      </c>
      <c r="D136" s="174">
        <v>1950</v>
      </c>
      <c r="E136" s="175">
        <v>959</v>
      </c>
      <c r="F136" s="185">
        <v>2</v>
      </c>
      <c r="G136" s="185">
        <v>2</v>
      </c>
      <c r="H136" s="172">
        <v>32</v>
      </c>
      <c r="I136" s="20">
        <f t="shared" si="12"/>
        <v>2436005.36</v>
      </c>
      <c r="J136" s="24">
        <f t="shared" si="13"/>
        <v>732885.84</v>
      </c>
      <c r="K136" s="45"/>
      <c r="L136" s="50"/>
      <c r="M136" s="49">
        <v>497282.93</v>
      </c>
      <c r="N136" s="37"/>
      <c r="O136" s="51">
        <v>235602.91</v>
      </c>
      <c r="P136" s="60">
        <v>574.79999999999995</v>
      </c>
      <c r="Q136" s="47">
        <v>1566400.4100000001</v>
      </c>
      <c r="R136" s="39"/>
      <c r="S136" s="39"/>
      <c r="T136" s="39"/>
      <c r="U136" s="39"/>
      <c r="V136" s="39">
        <v>110</v>
      </c>
      <c r="W136" s="39">
        <v>136719.10999999999</v>
      </c>
      <c r="X136" s="39"/>
      <c r="Y136" s="39"/>
    </row>
    <row r="137" spans="1:25" s="21" customFormat="1" ht="17.100000000000001" customHeight="1" x14ac:dyDescent="0.25">
      <c r="A137" s="18">
        <v>121</v>
      </c>
      <c r="B137" s="22">
        <v>69</v>
      </c>
      <c r="C137" s="29" t="s">
        <v>149</v>
      </c>
      <c r="D137" s="174">
        <v>1950</v>
      </c>
      <c r="E137" s="175">
        <v>949</v>
      </c>
      <c r="F137" s="185">
        <v>2</v>
      </c>
      <c r="G137" s="185">
        <v>2</v>
      </c>
      <c r="H137" s="172">
        <v>34</v>
      </c>
      <c r="I137" s="20">
        <f t="shared" si="12"/>
        <v>1652263.5599999998</v>
      </c>
      <c r="J137" s="24">
        <f t="shared" si="13"/>
        <v>1310308.31</v>
      </c>
      <c r="K137" s="20">
        <v>234455.95</v>
      </c>
      <c r="L137" s="24">
        <v>350608.72</v>
      </c>
      <c r="M137" s="38">
        <v>492097.51</v>
      </c>
      <c r="N137" s="20"/>
      <c r="O137" s="38">
        <v>233146.13</v>
      </c>
      <c r="P137" s="38"/>
      <c r="Q137" s="38"/>
      <c r="R137" s="38"/>
      <c r="S137" s="38"/>
      <c r="T137" s="38"/>
      <c r="U137" s="38"/>
      <c r="V137" s="24">
        <v>110</v>
      </c>
      <c r="W137" s="38">
        <v>136719.10999999999</v>
      </c>
      <c r="X137" s="24">
        <v>110</v>
      </c>
      <c r="Y137" s="38">
        <v>205236.13999999998</v>
      </c>
    </row>
    <row r="138" spans="1:25" s="21" customFormat="1" ht="17.100000000000001" customHeight="1" x14ac:dyDescent="0.25">
      <c r="A138" s="18">
        <v>122</v>
      </c>
      <c r="B138" s="22">
        <v>70</v>
      </c>
      <c r="C138" s="29" t="s">
        <v>150</v>
      </c>
      <c r="D138" s="174">
        <v>1967</v>
      </c>
      <c r="E138" s="175">
        <v>1269</v>
      </c>
      <c r="F138" s="185">
        <v>2</v>
      </c>
      <c r="G138" s="185">
        <v>2</v>
      </c>
      <c r="H138" s="172">
        <v>56</v>
      </c>
      <c r="I138" s="20">
        <f t="shared" si="12"/>
        <v>810788.20000000007</v>
      </c>
      <c r="J138" s="24">
        <f t="shared" si="13"/>
        <v>468832.95</v>
      </c>
      <c r="K138" s="25"/>
      <c r="L138" s="25">
        <v>468832.95</v>
      </c>
      <c r="M138" s="26"/>
      <c r="N138" s="27"/>
      <c r="O138" s="26"/>
      <c r="P138" s="26"/>
      <c r="Q138" s="26"/>
      <c r="R138" s="26"/>
      <c r="S138" s="26"/>
      <c r="T138" s="26"/>
      <c r="U138" s="26"/>
      <c r="V138" s="26">
        <v>110</v>
      </c>
      <c r="W138" s="26">
        <v>136719.10999999999</v>
      </c>
      <c r="X138" s="26">
        <v>110</v>
      </c>
      <c r="Y138" s="26">
        <v>205236.13999999998</v>
      </c>
    </row>
    <row r="139" spans="1:25" s="21" customFormat="1" ht="17.100000000000001" customHeight="1" x14ac:dyDescent="0.25">
      <c r="A139" s="18">
        <v>123</v>
      </c>
      <c r="B139" s="22">
        <v>71</v>
      </c>
      <c r="C139" s="29" t="s">
        <v>151</v>
      </c>
      <c r="D139" s="174">
        <v>1961</v>
      </c>
      <c r="E139" s="175">
        <v>439.1</v>
      </c>
      <c r="F139" s="185">
        <v>2</v>
      </c>
      <c r="G139" s="185">
        <v>1</v>
      </c>
      <c r="H139" s="172">
        <v>19</v>
      </c>
      <c r="I139" s="20">
        <f t="shared" si="12"/>
        <v>1859052.5400000003</v>
      </c>
      <c r="J139" s="24">
        <f t="shared" si="13"/>
        <v>270708.03000000003</v>
      </c>
      <c r="K139" s="25">
        <v>108482.22</v>
      </c>
      <c r="L139" s="25">
        <v>162225.81</v>
      </c>
      <c r="M139" s="26"/>
      <c r="N139" s="27"/>
      <c r="O139" s="26"/>
      <c r="P139" s="26">
        <v>503</v>
      </c>
      <c r="Q139" s="26">
        <v>1370736.61</v>
      </c>
      <c r="R139" s="26"/>
      <c r="S139" s="26"/>
      <c r="T139" s="26"/>
      <c r="U139" s="26"/>
      <c r="V139" s="26">
        <v>70</v>
      </c>
      <c r="W139" s="26">
        <v>87003.07</v>
      </c>
      <c r="X139" s="26">
        <v>70</v>
      </c>
      <c r="Y139" s="26">
        <v>130604.83</v>
      </c>
    </row>
    <row r="140" spans="1:25" s="21" customFormat="1" ht="17.100000000000001" customHeight="1" x14ac:dyDescent="0.25">
      <c r="A140" s="18">
        <v>124</v>
      </c>
      <c r="B140" s="22">
        <v>72</v>
      </c>
      <c r="C140" s="29" t="s">
        <v>152</v>
      </c>
      <c r="D140" s="174">
        <v>1964</v>
      </c>
      <c r="E140" s="175">
        <v>1849.3</v>
      </c>
      <c r="F140" s="185">
        <v>4</v>
      </c>
      <c r="G140" s="185">
        <v>2</v>
      </c>
      <c r="H140" s="172">
        <v>62</v>
      </c>
      <c r="I140" s="20">
        <f t="shared" si="12"/>
        <v>1025180.42</v>
      </c>
      <c r="J140" s="24">
        <f t="shared" si="13"/>
        <v>683225.17</v>
      </c>
      <c r="K140" s="25"/>
      <c r="L140" s="25">
        <v>683225.17</v>
      </c>
      <c r="M140" s="26"/>
      <c r="N140" s="27"/>
      <c r="O140" s="26"/>
      <c r="P140" s="26"/>
      <c r="Q140" s="26"/>
      <c r="R140" s="26"/>
      <c r="S140" s="26"/>
      <c r="T140" s="26"/>
      <c r="U140" s="26"/>
      <c r="V140" s="26">
        <v>110</v>
      </c>
      <c r="W140" s="26">
        <v>136719.10999999999</v>
      </c>
      <c r="X140" s="26">
        <v>110</v>
      </c>
      <c r="Y140" s="26">
        <v>205236.13999999998</v>
      </c>
    </row>
    <row r="141" spans="1:25" s="21" customFormat="1" ht="17.100000000000001" customHeight="1" x14ac:dyDescent="0.25">
      <c r="A141" s="192"/>
      <c r="B141" s="203"/>
      <c r="C141" s="204" t="s">
        <v>153</v>
      </c>
      <c r="D141" s="195" t="s">
        <v>2663</v>
      </c>
      <c r="E141" s="196">
        <f>SUM(E142:E147)</f>
        <v>3681.8</v>
      </c>
      <c r="F141" s="188"/>
      <c r="G141" s="188"/>
      <c r="H141" s="197">
        <f>SUM(H142:H147)</f>
        <v>147</v>
      </c>
      <c r="I141" s="196">
        <f>SUM(I142:I147)</f>
        <v>4792345.47</v>
      </c>
      <c r="J141" s="196">
        <f>SUM(J142:J147)</f>
        <v>2307687.2300000004</v>
      </c>
      <c r="K141" s="196">
        <f t="shared" ref="K141:Y141" si="14">SUM(K142:K147)</f>
        <v>909610.03000000014</v>
      </c>
      <c r="L141" s="196">
        <f t="shared" si="14"/>
        <v>453810.04</v>
      </c>
      <c r="M141" s="196">
        <f t="shared" si="14"/>
        <v>944267.15999999992</v>
      </c>
      <c r="N141" s="196">
        <f t="shared" si="14"/>
        <v>0</v>
      </c>
      <c r="O141" s="196">
        <f t="shared" si="14"/>
        <v>0</v>
      </c>
      <c r="P141" s="196">
        <f t="shared" si="14"/>
        <v>460</v>
      </c>
      <c r="Q141" s="196">
        <f t="shared" si="14"/>
        <v>1253556.3500000001</v>
      </c>
      <c r="R141" s="196">
        <f t="shared" si="14"/>
        <v>0</v>
      </c>
      <c r="S141" s="196">
        <f t="shared" si="14"/>
        <v>0</v>
      </c>
      <c r="T141" s="196">
        <f t="shared" si="14"/>
        <v>0</v>
      </c>
      <c r="U141" s="196">
        <f t="shared" si="14"/>
        <v>0</v>
      </c>
      <c r="V141" s="196">
        <f t="shared" si="14"/>
        <v>330</v>
      </c>
      <c r="W141" s="196">
        <f t="shared" si="14"/>
        <v>410157.32999999996</v>
      </c>
      <c r="X141" s="196">
        <f t="shared" si="14"/>
        <v>440</v>
      </c>
      <c r="Y141" s="196">
        <f t="shared" si="14"/>
        <v>820944.55999999994</v>
      </c>
    </row>
    <row r="142" spans="1:25" s="21" customFormat="1" ht="17.100000000000001" customHeight="1" x14ac:dyDescent="0.25">
      <c r="A142" s="18">
        <v>125</v>
      </c>
      <c r="B142" s="22">
        <v>1</v>
      </c>
      <c r="C142" s="23" t="s">
        <v>154</v>
      </c>
      <c r="D142" s="65">
        <v>1974</v>
      </c>
      <c r="E142" s="24">
        <v>406</v>
      </c>
      <c r="F142" s="185">
        <v>2</v>
      </c>
      <c r="G142" s="185">
        <v>1</v>
      </c>
      <c r="H142" s="172">
        <v>18</v>
      </c>
      <c r="I142" s="20">
        <f t="shared" ref="I142:I147" si="15">J142+Q142+S142+U142+W142+Y142</f>
        <v>1181392.75</v>
      </c>
      <c r="J142" s="24">
        <f t="shared" ref="J142:J147" si="16">K142+L142+M142+N142+O142</f>
        <v>158619.86000000002</v>
      </c>
      <c r="K142" s="25">
        <v>100304.65000000001</v>
      </c>
      <c r="L142" s="25">
        <v>58315.21</v>
      </c>
      <c r="M142" s="26"/>
      <c r="N142" s="27"/>
      <c r="O142" s="26"/>
      <c r="P142" s="26">
        <v>300</v>
      </c>
      <c r="Q142" s="26">
        <v>817536.75</v>
      </c>
      <c r="R142" s="26"/>
      <c r="S142" s="26"/>
      <c r="T142" s="26"/>
      <c r="U142" s="26"/>
      <c r="V142" s="26"/>
      <c r="W142" s="26"/>
      <c r="X142" s="26">
        <v>110</v>
      </c>
      <c r="Y142" s="26">
        <v>205236.13999999998</v>
      </c>
    </row>
    <row r="143" spans="1:25" s="21" customFormat="1" ht="17.100000000000001" customHeight="1" x14ac:dyDescent="0.25">
      <c r="A143" s="18">
        <v>126</v>
      </c>
      <c r="B143" s="22">
        <v>2</v>
      </c>
      <c r="C143" s="23" t="s">
        <v>155</v>
      </c>
      <c r="D143" s="65">
        <v>1964</v>
      </c>
      <c r="E143" s="24">
        <v>312.5</v>
      </c>
      <c r="F143" s="185">
        <v>2</v>
      </c>
      <c r="G143" s="185">
        <v>1</v>
      </c>
      <c r="H143" s="158">
        <v>22</v>
      </c>
      <c r="I143" s="20">
        <f t="shared" si="15"/>
        <v>558110</v>
      </c>
      <c r="J143" s="24">
        <f t="shared" si="16"/>
        <v>122090.4</v>
      </c>
      <c r="K143" s="25">
        <v>77204.929999999993</v>
      </c>
      <c r="L143" s="25">
        <v>44885.469999999994</v>
      </c>
      <c r="M143" s="26"/>
      <c r="N143" s="27"/>
      <c r="O143" s="26"/>
      <c r="P143" s="26">
        <v>160</v>
      </c>
      <c r="Q143" s="26">
        <v>436019.6</v>
      </c>
      <c r="R143" s="26"/>
      <c r="S143" s="26"/>
      <c r="T143" s="26"/>
      <c r="U143" s="26"/>
      <c r="V143" s="26"/>
      <c r="W143" s="26"/>
      <c r="X143" s="26"/>
      <c r="Y143" s="26"/>
    </row>
    <row r="144" spans="1:25" s="21" customFormat="1" ht="17.100000000000001" customHeight="1" x14ac:dyDescent="0.25">
      <c r="A144" s="18">
        <v>127</v>
      </c>
      <c r="B144" s="22">
        <v>3</v>
      </c>
      <c r="C144" s="23" t="s">
        <v>156</v>
      </c>
      <c r="D144" s="65">
        <v>1963</v>
      </c>
      <c r="E144" s="24">
        <v>522.29999999999995</v>
      </c>
      <c r="F144" s="185">
        <v>2</v>
      </c>
      <c r="G144" s="185">
        <v>3</v>
      </c>
      <c r="H144" s="172">
        <v>29</v>
      </c>
      <c r="I144" s="20">
        <f t="shared" si="15"/>
        <v>129037.25</v>
      </c>
      <c r="J144" s="24">
        <f t="shared" si="16"/>
        <v>129037.25</v>
      </c>
      <c r="K144" s="45">
        <v>129037.25</v>
      </c>
      <c r="L144" s="50"/>
      <c r="M144" s="49"/>
      <c r="N144" s="56"/>
      <c r="O144" s="51"/>
      <c r="P144" s="39"/>
      <c r="Q144" s="51"/>
      <c r="R144" s="39"/>
      <c r="S144" s="39"/>
      <c r="T144" s="39"/>
      <c r="U144" s="39"/>
      <c r="V144" s="36"/>
      <c r="W144" s="39"/>
      <c r="X144" s="39"/>
      <c r="Y144" s="39"/>
    </row>
    <row r="145" spans="1:25" s="21" customFormat="1" ht="17.100000000000001" customHeight="1" x14ac:dyDescent="0.25">
      <c r="A145" s="18">
        <v>128</v>
      </c>
      <c r="B145" s="22">
        <v>4</v>
      </c>
      <c r="C145" s="23" t="s">
        <v>157</v>
      </c>
      <c r="D145" s="65">
        <v>1966</v>
      </c>
      <c r="E145" s="24">
        <v>1021</v>
      </c>
      <c r="F145" s="185">
        <v>2</v>
      </c>
      <c r="G145" s="185">
        <v>2</v>
      </c>
      <c r="H145" s="172">
        <v>30</v>
      </c>
      <c r="I145" s="20">
        <f t="shared" si="15"/>
        <v>1270281.6099999999</v>
      </c>
      <c r="J145" s="24">
        <f t="shared" si="16"/>
        <v>928326.36</v>
      </c>
      <c r="K145" s="45">
        <v>252243.97</v>
      </c>
      <c r="L145" s="50">
        <v>146649.79</v>
      </c>
      <c r="M145" s="49">
        <v>529432.6</v>
      </c>
      <c r="N145" s="52"/>
      <c r="O145" s="51"/>
      <c r="P145" s="36"/>
      <c r="Q145" s="47"/>
      <c r="R145" s="39"/>
      <c r="S145" s="39"/>
      <c r="T145" s="39"/>
      <c r="U145" s="39"/>
      <c r="V145" s="36">
        <v>110</v>
      </c>
      <c r="W145" s="39">
        <v>136719.10999999999</v>
      </c>
      <c r="X145" s="36">
        <v>110</v>
      </c>
      <c r="Y145" s="39">
        <v>205236.13999999998</v>
      </c>
    </row>
    <row r="146" spans="1:25" s="21" customFormat="1" ht="17.100000000000001" customHeight="1" x14ac:dyDescent="0.25">
      <c r="A146" s="18">
        <v>129</v>
      </c>
      <c r="B146" s="22">
        <v>5</v>
      </c>
      <c r="C146" s="23" t="s">
        <v>158</v>
      </c>
      <c r="D146" s="65">
        <v>1976</v>
      </c>
      <c r="E146" s="24">
        <v>620</v>
      </c>
      <c r="F146" s="185">
        <v>2</v>
      </c>
      <c r="G146" s="185">
        <v>2</v>
      </c>
      <c r="H146" s="172">
        <v>8</v>
      </c>
      <c r="I146" s="20">
        <f t="shared" si="15"/>
        <v>584182.61</v>
      </c>
      <c r="J146" s="24">
        <f t="shared" si="16"/>
        <v>242227.36000000004</v>
      </c>
      <c r="K146" s="45">
        <v>153174.59000000003</v>
      </c>
      <c r="L146" s="50">
        <v>89052.77</v>
      </c>
      <c r="M146" s="49"/>
      <c r="N146" s="52"/>
      <c r="O146" s="47"/>
      <c r="P146" s="36"/>
      <c r="Q146" s="47"/>
      <c r="R146" s="39"/>
      <c r="S146" s="39"/>
      <c r="T146" s="39"/>
      <c r="U146" s="39"/>
      <c r="V146" s="36">
        <v>110</v>
      </c>
      <c r="W146" s="39">
        <v>136719.10999999999</v>
      </c>
      <c r="X146" s="36">
        <v>110</v>
      </c>
      <c r="Y146" s="39">
        <v>205236.13999999998</v>
      </c>
    </row>
    <row r="147" spans="1:25" s="21" customFormat="1" ht="17.100000000000001" customHeight="1" x14ac:dyDescent="0.25">
      <c r="A147" s="18">
        <v>130</v>
      </c>
      <c r="B147" s="22">
        <v>6</v>
      </c>
      <c r="C147" s="23" t="s">
        <v>159</v>
      </c>
      <c r="D147" s="65">
        <v>1970</v>
      </c>
      <c r="E147" s="24">
        <v>800</v>
      </c>
      <c r="F147" s="185">
        <v>2</v>
      </c>
      <c r="G147" s="185">
        <v>2</v>
      </c>
      <c r="H147" s="172">
        <v>40</v>
      </c>
      <c r="I147" s="20">
        <f t="shared" si="15"/>
        <v>1069341.25</v>
      </c>
      <c r="J147" s="24">
        <f t="shared" si="16"/>
        <v>727386</v>
      </c>
      <c r="K147" s="45">
        <v>197644.64</v>
      </c>
      <c r="L147" s="50">
        <v>114906.8</v>
      </c>
      <c r="M147" s="49">
        <v>414834.56</v>
      </c>
      <c r="N147" s="52"/>
      <c r="O147" s="51"/>
      <c r="P147" s="36"/>
      <c r="Q147" s="51"/>
      <c r="R147" s="39"/>
      <c r="S147" s="39"/>
      <c r="T147" s="39"/>
      <c r="U147" s="39"/>
      <c r="V147" s="36">
        <v>110</v>
      </c>
      <c r="W147" s="39">
        <v>136719.10999999999</v>
      </c>
      <c r="X147" s="36">
        <v>110</v>
      </c>
      <c r="Y147" s="39">
        <v>205236.13999999998</v>
      </c>
    </row>
    <row r="148" spans="1:25" s="21" customFormat="1" ht="17.100000000000001" customHeight="1" x14ac:dyDescent="0.25">
      <c r="A148" s="192"/>
      <c r="B148" s="203"/>
      <c r="C148" s="204" t="s">
        <v>160</v>
      </c>
      <c r="D148" s="195" t="s">
        <v>2663</v>
      </c>
      <c r="E148" s="196">
        <f t="shared" ref="E148:H148" si="17">SUM(E149)</f>
        <v>345.8</v>
      </c>
      <c r="F148" s="188"/>
      <c r="G148" s="188"/>
      <c r="H148" s="197">
        <f t="shared" si="17"/>
        <v>28</v>
      </c>
      <c r="I148" s="196">
        <f>SUM(I149)</f>
        <v>864887.39</v>
      </c>
      <c r="J148" s="196">
        <f t="shared" ref="J148:Y148" si="18">SUM(J149)</f>
        <v>314412.63</v>
      </c>
      <c r="K148" s="196">
        <f t="shared" si="18"/>
        <v>85431.91</v>
      </c>
      <c r="L148" s="196">
        <f t="shared" si="18"/>
        <v>49668.47</v>
      </c>
      <c r="M148" s="196">
        <f t="shared" si="18"/>
        <v>179312.25</v>
      </c>
      <c r="N148" s="196">
        <f t="shared" si="18"/>
        <v>0</v>
      </c>
      <c r="O148" s="196">
        <f t="shared" si="18"/>
        <v>0</v>
      </c>
      <c r="P148" s="196">
        <f t="shared" si="18"/>
        <v>202</v>
      </c>
      <c r="Q148" s="196">
        <f t="shared" si="18"/>
        <v>550474.76</v>
      </c>
      <c r="R148" s="196">
        <f t="shared" si="18"/>
        <v>0</v>
      </c>
      <c r="S148" s="196">
        <f t="shared" si="18"/>
        <v>0</v>
      </c>
      <c r="T148" s="196">
        <f t="shared" si="18"/>
        <v>0</v>
      </c>
      <c r="U148" s="196">
        <f t="shared" si="18"/>
        <v>0</v>
      </c>
      <c r="V148" s="196">
        <f t="shared" si="18"/>
        <v>0</v>
      </c>
      <c r="W148" s="196">
        <f t="shared" si="18"/>
        <v>0</v>
      </c>
      <c r="X148" s="196">
        <f t="shared" si="18"/>
        <v>0</v>
      </c>
      <c r="Y148" s="196">
        <f t="shared" si="18"/>
        <v>0</v>
      </c>
    </row>
    <row r="149" spans="1:25" s="21" customFormat="1" ht="17.100000000000001" customHeight="1" x14ac:dyDescent="0.25">
      <c r="A149" s="18">
        <v>131</v>
      </c>
      <c r="B149" s="22">
        <v>1</v>
      </c>
      <c r="C149" s="61" t="s">
        <v>161</v>
      </c>
      <c r="D149" s="65">
        <v>1974</v>
      </c>
      <c r="E149" s="24">
        <v>345.8</v>
      </c>
      <c r="F149" s="185">
        <v>2</v>
      </c>
      <c r="G149" s="185">
        <v>2</v>
      </c>
      <c r="H149" s="176">
        <v>28</v>
      </c>
      <c r="I149" s="20">
        <f t="shared" ref="I149" si="19">J149+Q149+S149+U149+W149+Y149</f>
        <v>864887.39</v>
      </c>
      <c r="J149" s="24">
        <f t="shared" ref="J149" si="20">K149+L149+M149+N149+O149</f>
        <v>314412.63</v>
      </c>
      <c r="K149" s="25">
        <v>85431.91</v>
      </c>
      <c r="L149" s="25">
        <v>49668.47</v>
      </c>
      <c r="M149" s="26">
        <v>179312.25</v>
      </c>
      <c r="N149" s="27"/>
      <c r="O149" s="26"/>
      <c r="P149" s="26">
        <v>202</v>
      </c>
      <c r="Q149" s="26">
        <v>550474.76</v>
      </c>
      <c r="R149" s="26"/>
      <c r="S149" s="26"/>
      <c r="T149" s="26"/>
      <c r="U149" s="26"/>
      <c r="V149" s="26"/>
      <c r="W149" s="26"/>
      <c r="X149" s="26"/>
      <c r="Y149" s="26"/>
    </row>
    <row r="150" spans="1:25" s="21" customFormat="1" ht="17.100000000000001" customHeight="1" x14ac:dyDescent="0.25">
      <c r="A150" s="192"/>
      <c r="B150" s="203"/>
      <c r="C150" s="204" t="s">
        <v>162</v>
      </c>
      <c r="D150" s="195" t="s">
        <v>2663</v>
      </c>
      <c r="E150" s="196">
        <f>SUM(E151:E162)</f>
        <v>10228.380000000001</v>
      </c>
      <c r="F150" s="188"/>
      <c r="G150" s="188"/>
      <c r="H150" s="197">
        <f>SUM(H151:H162)</f>
        <v>576</v>
      </c>
      <c r="I150" s="196">
        <f>SUM(I151:I162)</f>
        <v>15610518.100000001</v>
      </c>
      <c r="J150" s="196">
        <f>SUM(J151:J162)</f>
        <v>3800145.1400000006</v>
      </c>
      <c r="K150" s="196">
        <f t="shared" ref="K150:Y150" si="21">SUM(K151:K162)</f>
        <v>1525275.6099999999</v>
      </c>
      <c r="L150" s="196">
        <f t="shared" si="21"/>
        <v>731953.1100000001</v>
      </c>
      <c r="M150" s="196">
        <f t="shared" si="21"/>
        <v>1436585.56</v>
      </c>
      <c r="N150" s="196">
        <f t="shared" si="21"/>
        <v>0</v>
      </c>
      <c r="O150" s="196">
        <f t="shared" si="21"/>
        <v>106330.86</v>
      </c>
      <c r="P150" s="196">
        <f t="shared" si="21"/>
        <v>3610</v>
      </c>
      <c r="Q150" s="196">
        <f t="shared" si="21"/>
        <v>9447629.8099999987</v>
      </c>
      <c r="R150" s="196">
        <f t="shared" si="21"/>
        <v>0</v>
      </c>
      <c r="S150" s="196">
        <f t="shared" si="21"/>
        <v>0</v>
      </c>
      <c r="T150" s="196">
        <f t="shared" si="21"/>
        <v>0</v>
      </c>
      <c r="U150" s="196">
        <f t="shared" si="21"/>
        <v>0</v>
      </c>
      <c r="V150" s="196">
        <f t="shared" si="21"/>
        <v>610</v>
      </c>
      <c r="W150" s="196">
        <f t="shared" si="21"/>
        <v>758169.61</v>
      </c>
      <c r="X150" s="196">
        <f t="shared" si="21"/>
        <v>860</v>
      </c>
      <c r="Y150" s="196">
        <f t="shared" si="21"/>
        <v>1604573.5399999998</v>
      </c>
    </row>
    <row r="151" spans="1:25" s="21" customFormat="1" ht="17.100000000000001" customHeight="1" x14ac:dyDescent="0.25">
      <c r="A151" s="18">
        <v>132</v>
      </c>
      <c r="B151" s="22">
        <v>1</v>
      </c>
      <c r="C151" s="23" t="s">
        <v>163</v>
      </c>
      <c r="D151" s="65">
        <v>1978</v>
      </c>
      <c r="E151" s="24">
        <v>617.79999999999995</v>
      </c>
      <c r="F151" s="185">
        <v>2</v>
      </c>
      <c r="G151" s="185">
        <v>2</v>
      </c>
      <c r="H151" s="172">
        <v>41</v>
      </c>
      <c r="I151" s="20">
        <f t="shared" ref="I151:I162" si="22">J151+Q151+S151+U151+W151+Y151</f>
        <v>1596922.95</v>
      </c>
      <c r="J151" s="24">
        <f t="shared" ref="J151:J162" si="23">K151+L151+M151+N151+O151</f>
        <v>241367.86</v>
      </c>
      <c r="K151" s="25">
        <v>152631.09</v>
      </c>
      <c r="L151" s="25">
        <v>88736.77</v>
      </c>
      <c r="M151" s="26"/>
      <c r="N151" s="27"/>
      <c r="O151" s="26"/>
      <c r="P151" s="26">
        <v>450</v>
      </c>
      <c r="Q151" s="26">
        <v>1150318.95</v>
      </c>
      <c r="R151" s="26"/>
      <c r="S151" s="26"/>
      <c r="T151" s="26"/>
      <c r="U151" s="26"/>
      <c r="V151" s="26"/>
      <c r="W151" s="26"/>
      <c r="X151" s="26">
        <v>110</v>
      </c>
      <c r="Y151" s="26">
        <v>205236.13999999998</v>
      </c>
    </row>
    <row r="152" spans="1:25" s="21" customFormat="1" ht="17.100000000000001" customHeight="1" x14ac:dyDescent="0.25">
      <c r="A152" s="18">
        <v>133</v>
      </c>
      <c r="B152" s="22">
        <v>2</v>
      </c>
      <c r="C152" s="23" t="s">
        <v>164</v>
      </c>
      <c r="D152" s="65">
        <v>1963</v>
      </c>
      <c r="E152" s="24">
        <v>432.81</v>
      </c>
      <c r="F152" s="185">
        <v>2</v>
      </c>
      <c r="G152" s="185">
        <v>2</v>
      </c>
      <c r="H152" s="158">
        <v>29</v>
      </c>
      <c r="I152" s="20">
        <f t="shared" si="22"/>
        <v>275425.08999999997</v>
      </c>
      <c r="J152" s="24">
        <f t="shared" si="23"/>
        <v>275425.08999999997</v>
      </c>
      <c r="K152" s="25">
        <v>106928.23</v>
      </c>
      <c r="L152" s="25">
        <v>62166</v>
      </c>
      <c r="M152" s="26"/>
      <c r="N152" s="28"/>
      <c r="O152" s="26">
        <v>106330.86</v>
      </c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s="21" customFormat="1" ht="17.100000000000001" customHeight="1" x14ac:dyDescent="0.25">
      <c r="A153" s="18">
        <v>134</v>
      </c>
      <c r="B153" s="22">
        <v>3</v>
      </c>
      <c r="C153" s="23" t="s">
        <v>165</v>
      </c>
      <c r="D153" s="65">
        <v>1972</v>
      </c>
      <c r="E153" s="24">
        <v>922.5</v>
      </c>
      <c r="F153" s="185">
        <v>2</v>
      </c>
      <c r="G153" s="185">
        <v>3</v>
      </c>
      <c r="H153" s="172">
        <v>58</v>
      </c>
      <c r="I153" s="20">
        <f t="shared" si="22"/>
        <v>2248008.64</v>
      </c>
      <c r="J153" s="24">
        <f t="shared" si="23"/>
        <v>227908.98</v>
      </c>
      <c r="K153" s="25">
        <v>227908.98</v>
      </c>
      <c r="L153" s="25"/>
      <c r="M153" s="26"/>
      <c r="N153" s="28"/>
      <c r="O153" s="26"/>
      <c r="P153" s="26">
        <v>620</v>
      </c>
      <c r="Q153" s="26">
        <v>1584883.8599999999</v>
      </c>
      <c r="R153" s="26"/>
      <c r="S153" s="26"/>
      <c r="T153" s="26"/>
      <c r="U153" s="26"/>
      <c r="V153" s="26">
        <v>140</v>
      </c>
      <c r="W153" s="26">
        <v>174006.14</v>
      </c>
      <c r="X153" s="26">
        <v>140</v>
      </c>
      <c r="Y153" s="26">
        <v>261209.66</v>
      </c>
    </row>
    <row r="154" spans="1:25" s="21" customFormat="1" ht="17.100000000000001" customHeight="1" x14ac:dyDescent="0.25">
      <c r="A154" s="18">
        <v>135</v>
      </c>
      <c r="B154" s="22">
        <v>4</v>
      </c>
      <c r="C154" s="23" t="s">
        <v>166</v>
      </c>
      <c r="D154" s="65">
        <v>1972</v>
      </c>
      <c r="E154" s="24">
        <v>929.4</v>
      </c>
      <c r="F154" s="185">
        <v>2</v>
      </c>
      <c r="G154" s="185">
        <v>2</v>
      </c>
      <c r="H154" s="172">
        <v>56</v>
      </c>
      <c r="I154" s="20">
        <f t="shared" si="22"/>
        <v>2080214.9799999997</v>
      </c>
      <c r="J154" s="24">
        <f t="shared" si="23"/>
        <v>0</v>
      </c>
      <c r="K154" s="25"/>
      <c r="L154" s="25"/>
      <c r="M154" s="26"/>
      <c r="N154" s="27"/>
      <c r="O154" s="26"/>
      <c r="P154" s="26">
        <v>680</v>
      </c>
      <c r="Q154" s="26">
        <v>1738259.73</v>
      </c>
      <c r="R154" s="26"/>
      <c r="S154" s="26"/>
      <c r="T154" s="26"/>
      <c r="U154" s="26"/>
      <c r="V154" s="26">
        <v>110</v>
      </c>
      <c r="W154" s="26">
        <v>136719.10999999999</v>
      </c>
      <c r="X154" s="26">
        <v>110</v>
      </c>
      <c r="Y154" s="26">
        <v>205236.13999999998</v>
      </c>
    </row>
    <row r="155" spans="1:25" s="21" customFormat="1" ht="17.100000000000001" customHeight="1" x14ac:dyDescent="0.25">
      <c r="A155" s="18">
        <v>136</v>
      </c>
      <c r="B155" s="22">
        <v>5</v>
      </c>
      <c r="C155" s="23" t="s">
        <v>167</v>
      </c>
      <c r="D155" s="65">
        <v>1962</v>
      </c>
      <c r="E155" s="24">
        <v>121</v>
      </c>
      <c r="F155" s="185">
        <v>1</v>
      </c>
      <c r="G155" s="185">
        <v>2</v>
      </c>
      <c r="H155" s="172">
        <v>15</v>
      </c>
      <c r="I155" s="20">
        <f t="shared" si="22"/>
        <v>886979.75</v>
      </c>
      <c r="J155" s="24">
        <f t="shared" si="23"/>
        <v>0</v>
      </c>
      <c r="K155" s="25"/>
      <c r="L155" s="25"/>
      <c r="M155" s="26"/>
      <c r="N155" s="28"/>
      <c r="O155" s="26"/>
      <c r="P155" s="26">
        <v>200</v>
      </c>
      <c r="Q155" s="26">
        <v>545024.5</v>
      </c>
      <c r="R155" s="26"/>
      <c r="S155" s="26"/>
      <c r="T155" s="26"/>
      <c r="U155" s="26"/>
      <c r="V155" s="26">
        <v>110</v>
      </c>
      <c r="W155" s="26">
        <v>136719.10999999999</v>
      </c>
      <c r="X155" s="26">
        <v>110</v>
      </c>
      <c r="Y155" s="26">
        <v>205236.13999999998</v>
      </c>
    </row>
    <row r="156" spans="1:25" s="21" customFormat="1" ht="17.100000000000001" customHeight="1" x14ac:dyDescent="0.25">
      <c r="A156" s="18">
        <v>137</v>
      </c>
      <c r="B156" s="22">
        <v>6</v>
      </c>
      <c r="C156" s="23" t="s">
        <v>168</v>
      </c>
      <c r="D156" s="65">
        <v>1974</v>
      </c>
      <c r="E156" s="24">
        <v>1296.0999999999999</v>
      </c>
      <c r="F156" s="185">
        <v>3</v>
      </c>
      <c r="G156" s="185">
        <v>2</v>
      </c>
      <c r="H156" s="172">
        <v>64</v>
      </c>
      <c r="I156" s="20">
        <f t="shared" si="22"/>
        <v>1431508.02</v>
      </c>
      <c r="J156" s="24">
        <f t="shared" si="23"/>
        <v>0</v>
      </c>
      <c r="K156" s="25"/>
      <c r="L156" s="25"/>
      <c r="M156" s="26"/>
      <c r="N156" s="27"/>
      <c r="O156" s="26"/>
      <c r="P156" s="26">
        <v>560</v>
      </c>
      <c r="Q156" s="26">
        <v>1431508.02</v>
      </c>
      <c r="R156" s="26"/>
      <c r="S156" s="26"/>
      <c r="T156" s="26"/>
      <c r="U156" s="26"/>
      <c r="V156" s="26"/>
      <c r="W156" s="26"/>
      <c r="X156" s="26"/>
      <c r="Y156" s="26"/>
    </row>
    <row r="157" spans="1:25" s="21" customFormat="1" ht="17.100000000000001" customHeight="1" x14ac:dyDescent="0.25">
      <c r="A157" s="18">
        <v>138</v>
      </c>
      <c r="B157" s="22">
        <v>7</v>
      </c>
      <c r="C157" s="23" t="s">
        <v>169</v>
      </c>
      <c r="D157" s="65">
        <v>1964</v>
      </c>
      <c r="E157" s="24">
        <v>441.2</v>
      </c>
      <c r="F157" s="185">
        <v>2</v>
      </c>
      <c r="G157" s="185">
        <v>2</v>
      </c>
      <c r="H157" s="172">
        <v>29</v>
      </c>
      <c r="I157" s="20">
        <f t="shared" si="22"/>
        <v>163001.65</v>
      </c>
      <c r="J157" s="24">
        <f t="shared" si="23"/>
        <v>163001.65</v>
      </c>
      <c r="K157" s="25"/>
      <c r="L157" s="25">
        <v>163001.65</v>
      </c>
      <c r="M157" s="26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s="21" customFormat="1" ht="17.100000000000001" customHeight="1" x14ac:dyDescent="0.25">
      <c r="A158" s="18">
        <v>139</v>
      </c>
      <c r="B158" s="22">
        <v>8</v>
      </c>
      <c r="C158" s="23" t="s">
        <v>170</v>
      </c>
      <c r="D158" s="65">
        <v>1982</v>
      </c>
      <c r="E158" s="24">
        <v>2311.1</v>
      </c>
      <c r="F158" s="185">
        <v>5</v>
      </c>
      <c r="G158" s="185">
        <v>3</v>
      </c>
      <c r="H158" s="172">
        <v>116</v>
      </c>
      <c r="I158" s="20">
        <f t="shared" si="22"/>
        <v>1693182.93</v>
      </c>
      <c r="J158" s="24">
        <f t="shared" si="23"/>
        <v>1431973.27</v>
      </c>
      <c r="K158" s="25">
        <v>570970.64999999991</v>
      </c>
      <c r="L158" s="25"/>
      <c r="M158" s="26">
        <v>861002.62</v>
      </c>
      <c r="N158" s="28"/>
      <c r="O158" s="26"/>
      <c r="P158" s="26"/>
      <c r="Q158" s="26"/>
      <c r="R158" s="26"/>
      <c r="S158" s="26"/>
      <c r="T158" s="26"/>
      <c r="U158" s="26"/>
      <c r="V158" s="26"/>
      <c r="W158" s="26"/>
      <c r="X158" s="26">
        <v>140</v>
      </c>
      <c r="Y158" s="26">
        <v>261209.66</v>
      </c>
    </row>
    <row r="159" spans="1:25" s="21" customFormat="1" ht="17.100000000000001" customHeight="1" x14ac:dyDescent="0.25">
      <c r="A159" s="18">
        <v>140</v>
      </c>
      <c r="B159" s="22">
        <v>9</v>
      </c>
      <c r="C159" s="23" t="s">
        <v>171</v>
      </c>
      <c r="D159" s="65">
        <v>1980</v>
      </c>
      <c r="E159" s="24">
        <v>1110</v>
      </c>
      <c r="F159" s="185">
        <v>2</v>
      </c>
      <c r="G159" s="185">
        <v>3</v>
      </c>
      <c r="H159" s="172">
        <v>36</v>
      </c>
      <c r="I159" s="20">
        <f t="shared" si="22"/>
        <v>1444463.89</v>
      </c>
      <c r="J159" s="24">
        <f t="shared" si="23"/>
        <v>1009248.0900000001</v>
      </c>
      <c r="K159" s="25">
        <v>274231.94999999995</v>
      </c>
      <c r="L159" s="25">
        <v>159433.20000000001</v>
      </c>
      <c r="M159" s="26">
        <v>575582.94000000006</v>
      </c>
      <c r="N159" s="28"/>
      <c r="O159" s="26"/>
      <c r="P159" s="26"/>
      <c r="Q159" s="26"/>
      <c r="R159" s="26"/>
      <c r="S159" s="26"/>
      <c r="T159" s="26"/>
      <c r="U159" s="26"/>
      <c r="V159" s="26">
        <v>140</v>
      </c>
      <c r="W159" s="26">
        <v>174006.14</v>
      </c>
      <c r="X159" s="26">
        <v>140</v>
      </c>
      <c r="Y159" s="26">
        <v>261209.66</v>
      </c>
    </row>
    <row r="160" spans="1:25" s="9" customFormat="1" ht="17.100000000000001" customHeight="1" x14ac:dyDescent="0.25">
      <c r="A160" s="18">
        <v>141</v>
      </c>
      <c r="B160" s="22">
        <v>10</v>
      </c>
      <c r="C160" s="23" t="s">
        <v>172</v>
      </c>
      <c r="D160" s="65">
        <v>1974</v>
      </c>
      <c r="E160" s="24">
        <v>779.6</v>
      </c>
      <c r="F160" s="185">
        <v>2</v>
      </c>
      <c r="G160" s="185">
        <v>2</v>
      </c>
      <c r="H160" s="172">
        <v>49</v>
      </c>
      <c r="I160" s="20">
        <f t="shared" si="22"/>
        <v>192604.71</v>
      </c>
      <c r="J160" s="24">
        <f t="shared" si="23"/>
        <v>192604.71</v>
      </c>
      <c r="K160" s="25">
        <v>192604.71</v>
      </c>
      <c r="L160" s="25"/>
      <c r="M160" s="26"/>
      <c r="N160" s="28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s="9" customFormat="1" ht="17.100000000000001" customHeight="1" x14ac:dyDescent="0.25">
      <c r="A161" s="18">
        <v>142</v>
      </c>
      <c r="B161" s="22">
        <v>11</v>
      </c>
      <c r="C161" s="58" t="s">
        <v>173</v>
      </c>
      <c r="D161" s="166">
        <v>1970</v>
      </c>
      <c r="E161" s="183">
        <v>566.87</v>
      </c>
      <c r="F161" s="185">
        <v>2</v>
      </c>
      <c r="G161" s="185">
        <v>2</v>
      </c>
      <c r="H161" s="172">
        <v>31</v>
      </c>
      <c r="I161" s="20">
        <f t="shared" si="22"/>
        <v>1268496.8999999999</v>
      </c>
      <c r="J161" s="24">
        <f t="shared" si="23"/>
        <v>0</v>
      </c>
      <c r="K161" s="45"/>
      <c r="L161" s="46"/>
      <c r="M161" s="47"/>
      <c r="N161" s="56"/>
      <c r="O161" s="47"/>
      <c r="P161" s="36">
        <v>340</v>
      </c>
      <c r="Q161" s="47">
        <v>926541.65</v>
      </c>
      <c r="R161" s="39"/>
      <c r="S161" s="39"/>
      <c r="T161" s="39"/>
      <c r="U161" s="39"/>
      <c r="V161" s="39">
        <v>110</v>
      </c>
      <c r="W161" s="39">
        <v>136719.10999999999</v>
      </c>
      <c r="X161" s="39">
        <v>110</v>
      </c>
      <c r="Y161" s="39">
        <v>205236.13999999998</v>
      </c>
    </row>
    <row r="162" spans="1:25" s="9" customFormat="1" ht="17.100000000000001" customHeight="1" x14ac:dyDescent="0.25">
      <c r="A162" s="18">
        <v>143</v>
      </c>
      <c r="B162" s="22">
        <v>12</v>
      </c>
      <c r="C162" s="62" t="s">
        <v>174</v>
      </c>
      <c r="D162" s="174">
        <v>1971</v>
      </c>
      <c r="E162" s="175">
        <v>700</v>
      </c>
      <c r="F162" s="185">
        <v>2</v>
      </c>
      <c r="G162" s="185">
        <v>2</v>
      </c>
      <c r="H162" s="172">
        <v>52</v>
      </c>
      <c r="I162" s="20">
        <f t="shared" si="22"/>
        <v>2329708.59</v>
      </c>
      <c r="J162" s="24">
        <f t="shared" si="23"/>
        <v>258615.49</v>
      </c>
      <c r="K162" s="45"/>
      <c r="L162" s="50">
        <v>258615.49</v>
      </c>
      <c r="M162" s="49"/>
      <c r="N162" s="37"/>
      <c r="O162" s="51"/>
      <c r="P162" s="36">
        <v>760</v>
      </c>
      <c r="Q162" s="47">
        <v>2071093.1</v>
      </c>
      <c r="R162" s="39"/>
      <c r="S162" s="39"/>
      <c r="T162" s="39"/>
      <c r="U162" s="39"/>
      <c r="V162" s="39"/>
      <c r="W162" s="39"/>
      <c r="X162" s="39"/>
      <c r="Y162" s="39"/>
    </row>
    <row r="163" spans="1:25" s="9" customFormat="1" ht="17.100000000000001" customHeight="1" x14ac:dyDescent="0.25">
      <c r="A163" s="192"/>
      <c r="B163" s="203"/>
      <c r="C163" s="204" t="s">
        <v>175</v>
      </c>
      <c r="D163" s="195" t="s">
        <v>2663</v>
      </c>
      <c r="E163" s="196">
        <f>SUM(E164:E165)</f>
        <v>1139</v>
      </c>
      <c r="F163" s="188"/>
      <c r="G163" s="188"/>
      <c r="H163" s="197">
        <f>SUM(H164:H165)</f>
        <v>20</v>
      </c>
      <c r="I163" s="196">
        <f>SUM(I164:I165)</f>
        <v>1472982.5099999998</v>
      </c>
      <c r="J163" s="196">
        <f>SUM(J164:J165)</f>
        <v>148974.65999999997</v>
      </c>
      <c r="K163" s="196">
        <f t="shared" ref="K163:Y163" si="24">SUM(K164:K165)</f>
        <v>148974.65999999997</v>
      </c>
      <c r="L163" s="196">
        <f t="shared" si="24"/>
        <v>0</v>
      </c>
      <c r="M163" s="196">
        <f t="shared" si="24"/>
        <v>0</v>
      </c>
      <c r="N163" s="196">
        <f t="shared" si="24"/>
        <v>0</v>
      </c>
      <c r="O163" s="196">
        <f t="shared" si="24"/>
        <v>0</v>
      </c>
      <c r="P163" s="196">
        <f t="shared" si="24"/>
        <v>422</v>
      </c>
      <c r="Q163" s="196">
        <f t="shared" si="24"/>
        <v>1150001.71</v>
      </c>
      <c r="R163" s="196">
        <f t="shared" si="24"/>
        <v>0</v>
      </c>
      <c r="S163" s="196">
        <f t="shared" si="24"/>
        <v>0</v>
      </c>
      <c r="T163" s="196">
        <f t="shared" si="24"/>
        <v>0</v>
      </c>
      <c r="U163" s="196">
        <f t="shared" si="24"/>
        <v>0</v>
      </c>
      <c r="V163" s="196">
        <f t="shared" si="24"/>
        <v>140</v>
      </c>
      <c r="W163" s="196">
        <f t="shared" si="24"/>
        <v>174006.14</v>
      </c>
      <c r="X163" s="196">
        <f t="shared" si="24"/>
        <v>0</v>
      </c>
      <c r="Y163" s="196">
        <f t="shared" si="24"/>
        <v>0</v>
      </c>
    </row>
    <row r="164" spans="1:25" s="9" customFormat="1" ht="17.100000000000001" customHeight="1" x14ac:dyDescent="0.25">
      <c r="A164" s="18">
        <v>144</v>
      </c>
      <c r="B164" s="22">
        <v>1</v>
      </c>
      <c r="C164" s="23" t="s">
        <v>176</v>
      </c>
      <c r="D164" s="65">
        <v>1962</v>
      </c>
      <c r="E164" s="24">
        <v>603</v>
      </c>
      <c r="F164" s="185">
        <v>2</v>
      </c>
      <c r="G164" s="185">
        <v>3</v>
      </c>
      <c r="H164" s="172">
        <v>12</v>
      </c>
      <c r="I164" s="20">
        <f t="shared" ref="I164:I165" si="25">J164+Q164+S164+U164+W164+Y164</f>
        <v>1298976.3699999999</v>
      </c>
      <c r="J164" s="24">
        <f t="shared" ref="J164:J165" si="26">K164+L164+M164+N164+O164</f>
        <v>148974.65999999997</v>
      </c>
      <c r="K164" s="35">
        <v>148974.65999999997</v>
      </c>
      <c r="L164" s="59"/>
      <c r="M164" s="49"/>
      <c r="N164" s="56"/>
      <c r="O164" s="51"/>
      <c r="P164" s="36">
        <v>422</v>
      </c>
      <c r="Q164" s="47">
        <v>1150001.71</v>
      </c>
      <c r="R164" s="39"/>
      <c r="S164" s="39"/>
      <c r="T164" s="39"/>
      <c r="U164" s="39"/>
      <c r="V164" s="39"/>
      <c r="W164" s="39"/>
      <c r="X164" s="39"/>
      <c r="Y164" s="39"/>
    </row>
    <row r="165" spans="1:25" s="9" customFormat="1" ht="17.100000000000001" customHeight="1" x14ac:dyDescent="0.25">
      <c r="A165" s="18">
        <v>145</v>
      </c>
      <c r="B165" s="22">
        <v>2</v>
      </c>
      <c r="C165" s="23" t="s">
        <v>177</v>
      </c>
      <c r="D165" s="65">
        <v>1967</v>
      </c>
      <c r="E165" s="24">
        <v>536</v>
      </c>
      <c r="F165" s="185">
        <v>2</v>
      </c>
      <c r="G165" s="185">
        <v>3</v>
      </c>
      <c r="H165" s="158">
        <v>8</v>
      </c>
      <c r="I165" s="20">
        <f t="shared" si="25"/>
        <v>174006.14</v>
      </c>
      <c r="J165" s="24">
        <f t="shared" si="26"/>
        <v>0</v>
      </c>
      <c r="K165" s="20"/>
      <c r="L165" s="24"/>
      <c r="M165" s="38"/>
      <c r="N165" s="20"/>
      <c r="O165" s="38"/>
      <c r="P165" s="38"/>
      <c r="Q165" s="38"/>
      <c r="R165" s="38"/>
      <c r="S165" s="38"/>
      <c r="T165" s="38"/>
      <c r="U165" s="38"/>
      <c r="V165" s="24">
        <v>140</v>
      </c>
      <c r="W165" s="38">
        <v>174006.14</v>
      </c>
      <c r="X165" s="24"/>
      <c r="Y165" s="38"/>
    </row>
    <row r="166" spans="1:25" s="9" customFormat="1" ht="17.100000000000001" customHeight="1" x14ac:dyDescent="0.25">
      <c r="A166" s="192"/>
      <c r="B166" s="203"/>
      <c r="C166" s="204" t="s">
        <v>178</v>
      </c>
      <c r="D166" s="195" t="s">
        <v>2663</v>
      </c>
      <c r="E166" s="196">
        <f>SUM(E167:E238)</f>
        <v>234814.70000000004</v>
      </c>
      <c r="F166" s="188"/>
      <c r="G166" s="188"/>
      <c r="H166" s="197">
        <f>SUM(H167:H238)</f>
        <v>11058</v>
      </c>
      <c r="I166" s="196">
        <f>SUM(I167:I238)</f>
        <v>214031533.21999997</v>
      </c>
      <c r="J166" s="196">
        <f>SUM(J167:J238)</f>
        <v>76727174.470000029</v>
      </c>
      <c r="K166" s="196">
        <f t="shared" ref="K166:Y166" si="27">SUM(K167:K238)</f>
        <v>20199137.98</v>
      </c>
      <c r="L166" s="196">
        <f t="shared" si="27"/>
        <v>17281975.09</v>
      </c>
      <c r="M166" s="196">
        <f t="shared" si="27"/>
        <v>28708129.5</v>
      </c>
      <c r="N166" s="196">
        <f t="shared" si="27"/>
        <v>0</v>
      </c>
      <c r="O166" s="196">
        <f t="shared" si="27"/>
        <v>10537931.899999997</v>
      </c>
      <c r="P166" s="196">
        <f t="shared" si="27"/>
        <v>22200.799999999999</v>
      </c>
      <c r="Q166" s="196">
        <f t="shared" si="27"/>
        <v>59750996.760000005</v>
      </c>
      <c r="R166" s="196">
        <f t="shared" si="27"/>
        <v>33</v>
      </c>
      <c r="S166" s="196">
        <f t="shared" si="27"/>
        <v>65183383.140000008</v>
      </c>
      <c r="T166" s="196">
        <f t="shared" si="27"/>
        <v>1795</v>
      </c>
      <c r="U166" s="196">
        <f t="shared" si="27"/>
        <v>3855369.91</v>
      </c>
      <c r="V166" s="196">
        <f t="shared" si="27"/>
        <v>2820</v>
      </c>
      <c r="W166" s="196">
        <f t="shared" si="27"/>
        <v>3504980.9400000009</v>
      </c>
      <c r="X166" s="196">
        <f t="shared" si="27"/>
        <v>2685</v>
      </c>
      <c r="Y166" s="196">
        <f t="shared" si="27"/>
        <v>5009628.0000000009</v>
      </c>
    </row>
    <row r="167" spans="1:25" s="9" customFormat="1" ht="17.100000000000001" customHeight="1" x14ac:dyDescent="0.25">
      <c r="A167" s="18">
        <v>146</v>
      </c>
      <c r="B167" s="22">
        <v>1</v>
      </c>
      <c r="C167" s="23" t="s">
        <v>179</v>
      </c>
      <c r="D167" s="65">
        <v>1959</v>
      </c>
      <c r="E167" s="24">
        <v>268.8</v>
      </c>
      <c r="F167" s="185">
        <v>2</v>
      </c>
      <c r="G167" s="185">
        <v>1</v>
      </c>
      <c r="H167" s="176">
        <v>14</v>
      </c>
      <c r="I167" s="20">
        <f t="shared" ref="I167:I230" si="28">J167+Q167+S167+U167+W167+Y167</f>
        <v>244030.7</v>
      </c>
      <c r="J167" s="24">
        <f t="shared" ref="J167:J230" si="29">K167+L167+M167+N167+O167</f>
        <v>244030.7</v>
      </c>
      <c r="K167" s="25"/>
      <c r="L167" s="25">
        <v>38608.68</v>
      </c>
      <c r="M167" s="26">
        <v>139384.42000000001</v>
      </c>
      <c r="N167" s="28"/>
      <c r="O167" s="26">
        <v>66037.600000000006</v>
      </c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s="9" customFormat="1" ht="17.100000000000001" customHeight="1" x14ac:dyDescent="0.25">
      <c r="A168" s="18">
        <v>147</v>
      </c>
      <c r="B168" s="22">
        <v>2</v>
      </c>
      <c r="C168" s="23" t="s">
        <v>180</v>
      </c>
      <c r="D168" s="65">
        <v>1951</v>
      </c>
      <c r="E168" s="24">
        <v>2026.3</v>
      </c>
      <c r="F168" s="185">
        <v>2</v>
      </c>
      <c r="G168" s="185">
        <v>3</v>
      </c>
      <c r="H168" s="158">
        <v>71</v>
      </c>
      <c r="I168" s="20">
        <f t="shared" si="28"/>
        <v>3076103.4500000007</v>
      </c>
      <c r="J168" s="24">
        <f t="shared" si="29"/>
        <v>2340190.2800000003</v>
      </c>
      <c r="K168" s="25">
        <v>500609.16000000003</v>
      </c>
      <c r="L168" s="25">
        <v>291044.57999999996</v>
      </c>
      <c r="M168" s="26">
        <v>1050724.07</v>
      </c>
      <c r="N168" s="28"/>
      <c r="O168" s="26">
        <v>497812.47000000003</v>
      </c>
      <c r="P168" s="26"/>
      <c r="Q168" s="26"/>
      <c r="R168" s="26"/>
      <c r="S168" s="26"/>
      <c r="T168" s="26">
        <v>140</v>
      </c>
      <c r="U168" s="26">
        <v>300697.37</v>
      </c>
      <c r="V168" s="26">
        <v>140</v>
      </c>
      <c r="W168" s="26">
        <v>174006.14</v>
      </c>
      <c r="X168" s="26">
        <v>140</v>
      </c>
      <c r="Y168" s="26">
        <v>261209.66</v>
      </c>
    </row>
    <row r="169" spans="1:25" s="9" customFormat="1" ht="17.100000000000001" customHeight="1" x14ac:dyDescent="0.25">
      <c r="A169" s="18">
        <v>148</v>
      </c>
      <c r="B169" s="22">
        <v>3</v>
      </c>
      <c r="C169" s="23" t="s">
        <v>181</v>
      </c>
      <c r="D169" s="65">
        <v>1958</v>
      </c>
      <c r="E169" s="24">
        <v>3949.1</v>
      </c>
      <c r="F169" s="185">
        <v>5</v>
      </c>
      <c r="G169" s="185">
        <v>4</v>
      </c>
      <c r="H169" s="172">
        <v>200</v>
      </c>
      <c r="I169" s="20">
        <f t="shared" si="28"/>
        <v>4788954.7299999995</v>
      </c>
      <c r="J169" s="24">
        <f t="shared" si="29"/>
        <v>3921628.4799999995</v>
      </c>
      <c r="K169" s="25">
        <v>975648.06</v>
      </c>
      <c r="L169" s="25">
        <v>567223.06000000006</v>
      </c>
      <c r="M169" s="26">
        <v>1471241.14</v>
      </c>
      <c r="N169" s="28"/>
      <c r="O169" s="26">
        <v>907516.22</v>
      </c>
      <c r="P169" s="26"/>
      <c r="Q169" s="26"/>
      <c r="R169" s="26"/>
      <c r="S169" s="26"/>
      <c r="T169" s="26">
        <v>165</v>
      </c>
      <c r="U169" s="26">
        <v>354393.33</v>
      </c>
      <c r="V169" s="26">
        <v>165</v>
      </c>
      <c r="W169" s="26">
        <v>205078.68</v>
      </c>
      <c r="X169" s="26">
        <v>165</v>
      </c>
      <c r="Y169" s="26">
        <v>307854.24</v>
      </c>
    </row>
    <row r="170" spans="1:25" s="9" customFormat="1" ht="17.100000000000001" customHeight="1" x14ac:dyDescent="0.25">
      <c r="A170" s="18">
        <v>149</v>
      </c>
      <c r="B170" s="22">
        <v>4</v>
      </c>
      <c r="C170" s="23" t="s">
        <v>182</v>
      </c>
      <c r="D170" s="65">
        <v>1959</v>
      </c>
      <c r="E170" s="24">
        <v>2691.1</v>
      </c>
      <c r="F170" s="185">
        <v>5</v>
      </c>
      <c r="G170" s="185">
        <v>4</v>
      </c>
      <c r="H170" s="172">
        <v>104</v>
      </c>
      <c r="I170" s="20">
        <f t="shared" si="28"/>
        <v>1485749.9</v>
      </c>
      <c r="J170" s="24">
        <f t="shared" si="29"/>
        <v>618423.64999999991</v>
      </c>
      <c r="K170" s="25"/>
      <c r="L170" s="25"/>
      <c r="M170" s="26"/>
      <c r="N170" s="28"/>
      <c r="O170" s="26">
        <v>618423.64999999991</v>
      </c>
      <c r="P170" s="26"/>
      <c r="Q170" s="26"/>
      <c r="R170" s="26"/>
      <c r="S170" s="26"/>
      <c r="T170" s="26">
        <v>165</v>
      </c>
      <c r="U170" s="26">
        <v>354393.33</v>
      </c>
      <c r="V170" s="26">
        <v>165</v>
      </c>
      <c r="W170" s="26">
        <v>205078.68</v>
      </c>
      <c r="X170" s="26">
        <v>165</v>
      </c>
      <c r="Y170" s="26">
        <v>307854.24</v>
      </c>
    </row>
    <row r="171" spans="1:25" s="9" customFormat="1" ht="17.100000000000001" customHeight="1" x14ac:dyDescent="0.25">
      <c r="A171" s="18">
        <v>150</v>
      </c>
      <c r="B171" s="22">
        <v>5</v>
      </c>
      <c r="C171" s="23" t="s">
        <v>183</v>
      </c>
      <c r="D171" s="65">
        <v>1965</v>
      </c>
      <c r="E171" s="24">
        <v>2237.4</v>
      </c>
      <c r="F171" s="185">
        <v>4</v>
      </c>
      <c r="G171" s="185">
        <v>3</v>
      </c>
      <c r="H171" s="172">
        <v>128</v>
      </c>
      <c r="I171" s="20">
        <f t="shared" si="28"/>
        <v>1821524.07</v>
      </c>
      <c r="J171" s="24">
        <f t="shared" si="29"/>
        <v>1386308.27</v>
      </c>
      <c r="K171" s="25">
        <v>552762.65</v>
      </c>
      <c r="L171" s="25"/>
      <c r="M171" s="26">
        <v>833545.62</v>
      </c>
      <c r="N171" s="28"/>
      <c r="O171" s="26"/>
      <c r="P171" s="26"/>
      <c r="Q171" s="26"/>
      <c r="R171" s="26"/>
      <c r="S171" s="26"/>
      <c r="T171" s="26"/>
      <c r="U171" s="26"/>
      <c r="V171" s="26">
        <v>140</v>
      </c>
      <c r="W171" s="26">
        <v>174006.14</v>
      </c>
      <c r="X171" s="26">
        <v>140</v>
      </c>
      <c r="Y171" s="26">
        <v>261209.66</v>
      </c>
    </row>
    <row r="172" spans="1:25" s="9" customFormat="1" ht="17.100000000000001" customHeight="1" x14ac:dyDescent="0.25">
      <c r="A172" s="18">
        <v>151</v>
      </c>
      <c r="B172" s="22">
        <v>6</v>
      </c>
      <c r="C172" s="23" t="s">
        <v>184</v>
      </c>
      <c r="D172" s="65">
        <v>1965</v>
      </c>
      <c r="E172" s="24">
        <v>3850.5</v>
      </c>
      <c r="F172" s="185">
        <v>5</v>
      </c>
      <c r="G172" s="185">
        <v>4</v>
      </c>
      <c r="H172" s="172">
        <v>190</v>
      </c>
      <c r="I172" s="20">
        <f t="shared" si="28"/>
        <v>3419944.1500000004</v>
      </c>
      <c r="J172" s="24">
        <f t="shared" si="29"/>
        <v>0</v>
      </c>
      <c r="K172" s="35"/>
      <c r="L172" s="24"/>
      <c r="M172" s="36"/>
      <c r="N172" s="56"/>
      <c r="O172" s="47"/>
      <c r="P172" s="39">
        <v>1142</v>
      </c>
      <c r="Q172" s="47">
        <v>3112089.91</v>
      </c>
      <c r="R172" s="39"/>
      <c r="S172" s="39"/>
      <c r="T172" s="39"/>
      <c r="U172" s="39"/>
      <c r="V172" s="36"/>
      <c r="W172" s="39"/>
      <c r="X172" s="39">
        <v>165</v>
      </c>
      <c r="Y172" s="39">
        <v>307854.24</v>
      </c>
    </row>
    <row r="173" spans="1:25" s="9" customFormat="1" ht="17.100000000000001" customHeight="1" x14ac:dyDescent="0.25">
      <c r="A173" s="18">
        <v>152</v>
      </c>
      <c r="B173" s="22">
        <v>7</v>
      </c>
      <c r="C173" s="23" t="s">
        <v>185</v>
      </c>
      <c r="D173" s="65">
        <v>1967</v>
      </c>
      <c r="E173" s="24">
        <v>2256.4</v>
      </c>
      <c r="F173" s="185">
        <v>4</v>
      </c>
      <c r="G173" s="185">
        <v>3</v>
      </c>
      <c r="H173" s="172">
        <v>111</v>
      </c>
      <c r="I173" s="20">
        <f t="shared" si="28"/>
        <v>2688203.7600000002</v>
      </c>
      <c r="J173" s="24">
        <f t="shared" si="29"/>
        <v>0</v>
      </c>
      <c r="K173" s="20"/>
      <c r="L173" s="24"/>
      <c r="M173" s="38"/>
      <c r="N173" s="20"/>
      <c r="O173" s="38"/>
      <c r="P173" s="38">
        <v>890.6</v>
      </c>
      <c r="Q173" s="38">
        <v>2426994.1</v>
      </c>
      <c r="R173" s="38"/>
      <c r="S173" s="38"/>
      <c r="T173" s="38"/>
      <c r="U173" s="38"/>
      <c r="V173" s="38"/>
      <c r="W173" s="38"/>
      <c r="X173" s="38">
        <v>140</v>
      </c>
      <c r="Y173" s="38">
        <v>261209.66</v>
      </c>
    </row>
    <row r="174" spans="1:25" s="21" customFormat="1" ht="17.100000000000001" customHeight="1" x14ac:dyDescent="0.25">
      <c r="A174" s="18">
        <v>153</v>
      </c>
      <c r="B174" s="22">
        <v>8</v>
      </c>
      <c r="C174" s="23" t="s">
        <v>186</v>
      </c>
      <c r="D174" s="65">
        <v>1970</v>
      </c>
      <c r="E174" s="24">
        <v>5724.3</v>
      </c>
      <c r="F174" s="185">
        <v>5</v>
      </c>
      <c r="G174" s="185">
        <v>6</v>
      </c>
      <c r="H174" s="172">
        <v>290</v>
      </c>
      <c r="I174" s="20">
        <f t="shared" si="28"/>
        <v>6392843.2700000005</v>
      </c>
      <c r="J174" s="24">
        <f t="shared" si="29"/>
        <v>2729684.5700000003</v>
      </c>
      <c r="K174" s="25">
        <v>1414221.53</v>
      </c>
      <c r="L174" s="25"/>
      <c r="M174" s="26"/>
      <c r="N174" s="28"/>
      <c r="O174" s="26">
        <v>1315463.04</v>
      </c>
      <c r="P174" s="26">
        <v>1253</v>
      </c>
      <c r="Q174" s="26">
        <v>3414578.5</v>
      </c>
      <c r="R174" s="26"/>
      <c r="S174" s="26"/>
      <c r="T174" s="26"/>
      <c r="U174" s="26"/>
      <c r="V174" s="26">
        <v>200</v>
      </c>
      <c r="W174" s="26">
        <v>248580.2</v>
      </c>
      <c r="X174" s="26"/>
      <c r="Y174" s="26"/>
    </row>
    <row r="175" spans="1:25" s="21" customFormat="1" ht="17.100000000000001" customHeight="1" x14ac:dyDescent="0.25">
      <c r="A175" s="18">
        <v>154</v>
      </c>
      <c r="B175" s="22">
        <v>9</v>
      </c>
      <c r="C175" s="23" t="s">
        <v>187</v>
      </c>
      <c r="D175" s="65">
        <v>1965</v>
      </c>
      <c r="E175" s="24">
        <v>3623</v>
      </c>
      <c r="F175" s="185">
        <v>5</v>
      </c>
      <c r="G175" s="185">
        <v>4</v>
      </c>
      <c r="H175" s="172">
        <v>250</v>
      </c>
      <c r="I175" s="20">
        <f t="shared" si="28"/>
        <v>2678710.83</v>
      </c>
      <c r="J175" s="24">
        <f t="shared" si="29"/>
        <v>0</v>
      </c>
      <c r="K175" s="25"/>
      <c r="L175" s="25"/>
      <c r="M175" s="26"/>
      <c r="N175" s="28"/>
      <c r="O175" s="26"/>
      <c r="P175" s="26">
        <v>870</v>
      </c>
      <c r="Q175" s="26">
        <v>2370856.59</v>
      </c>
      <c r="R175" s="26"/>
      <c r="S175" s="26"/>
      <c r="T175" s="26"/>
      <c r="U175" s="26"/>
      <c r="V175" s="26"/>
      <c r="W175" s="26"/>
      <c r="X175" s="26">
        <v>165</v>
      </c>
      <c r="Y175" s="26">
        <v>307854.24</v>
      </c>
    </row>
    <row r="176" spans="1:25" s="21" customFormat="1" ht="17.100000000000001" customHeight="1" x14ac:dyDescent="0.25">
      <c r="A176" s="18">
        <v>155</v>
      </c>
      <c r="B176" s="22">
        <v>10</v>
      </c>
      <c r="C176" s="23" t="s">
        <v>188</v>
      </c>
      <c r="D176" s="65">
        <v>1969</v>
      </c>
      <c r="E176" s="24">
        <v>4881.1000000000004</v>
      </c>
      <c r="F176" s="185">
        <v>5</v>
      </c>
      <c r="G176" s="185">
        <v>6</v>
      </c>
      <c r="H176" s="172">
        <v>232</v>
      </c>
      <c r="I176" s="20">
        <f t="shared" si="28"/>
        <v>3272942.97</v>
      </c>
      <c r="J176" s="24">
        <f t="shared" si="29"/>
        <v>3024362.77</v>
      </c>
      <c r="K176" s="25">
        <v>1205904.0799999998</v>
      </c>
      <c r="L176" s="25"/>
      <c r="M176" s="26">
        <v>1818458.6900000002</v>
      </c>
      <c r="N176" s="28"/>
      <c r="O176" s="26"/>
      <c r="P176" s="26"/>
      <c r="Q176" s="26"/>
      <c r="R176" s="26"/>
      <c r="S176" s="26"/>
      <c r="T176" s="26"/>
      <c r="U176" s="26"/>
      <c r="V176" s="26">
        <v>200</v>
      </c>
      <c r="W176" s="26">
        <v>248580.2</v>
      </c>
      <c r="X176" s="26"/>
      <c r="Y176" s="26"/>
    </row>
    <row r="177" spans="1:25" s="9" customFormat="1" ht="17.100000000000001" customHeight="1" x14ac:dyDescent="0.25">
      <c r="A177" s="18">
        <v>156</v>
      </c>
      <c r="B177" s="22">
        <v>11</v>
      </c>
      <c r="C177" s="23" t="s">
        <v>189</v>
      </c>
      <c r="D177" s="65">
        <v>1969</v>
      </c>
      <c r="E177" s="24">
        <v>3986</v>
      </c>
      <c r="F177" s="185">
        <v>5</v>
      </c>
      <c r="G177" s="185">
        <v>4</v>
      </c>
      <c r="H177" s="172">
        <v>154</v>
      </c>
      <c r="I177" s="20">
        <f t="shared" si="28"/>
        <v>5909279.29</v>
      </c>
      <c r="J177" s="24">
        <f t="shared" si="29"/>
        <v>2469752.7000000002</v>
      </c>
      <c r="K177" s="25">
        <v>984764.41999999993</v>
      </c>
      <c r="L177" s="25"/>
      <c r="M177" s="26">
        <v>1484988.28</v>
      </c>
      <c r="N177" s="28"/>
      <c r="O177" s="26"/>
      <c r="P177" s="26">
        <v>1186.9000000000001</v>
      </c>
      <c r="Q177" s="26">
        <v>3234447.91</v>
      </c>
      <c r="R177" s="26"/>
      <c r="S177" s="26"/>
      <c r="T177" s="26"/>
      <c r="U177" s="26"/>
      <c r="V177" s="26">
        <v>165</v>
      </c>
      <c r="W177" s="26">
        <v>205078.68</v>
      </c>
      <c r="X177" s="26"/>
      <c r="Y177" s="26"/>
    </row>
    <row r="178" spans="1:25" s="21" customFormat="1" ht="17.100000000000001" customHeight="1" x14ac:dyDescent="0.25">
      <c r="A178" s="18">
        <v>157</v>
      </c>
      <c r="B178" s="22">
        <v>12</v>
      </c>
      <c r="C178" s="23" t="s">
        <v>190</v>
      </c>
      <c r="D178" s="65">
        <v>1975</v>
      </c>
      <c r="E178" s="24">
        <v>3611</v>
      </c>
      <c r="F178" s="185">
        <v>5</v>
      </c>
      <c r="G178" s="185">
        <v>4</v>
      </c>
      <c r="H178" s="172">
        <v>175</v>
      </c>
      <c r="I178" s="20">
        <f t="shared" si="28"/>
        <v>892118.48</v>
      </c>
      <c r="J178" s="24">
        <f t="shared" si="29"/>
        <v>892118.48</v>
      </c>
      <c r="K178" s="25">
        <v>892118.48</v>
      </c>
      <c r="L178" s="25"/>
      <c r="M178" s="26"/>
      <c r="N178" s="28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s="7" customFormat="1" ht="17.100000000000001" customHeight="1" x14ac:dyDescent="0.25">
      <c r="A179" s="18">
        <v>158</v>
      </c>
      <c r="B179" s="22">
        <v>13</v>
      </c>
      <c r="C179" s="23" t="s">
        <v>191</v>
      </c>
      <c r="D179" s="65">
        <v>1973</v>
      </c>
      <c r="E179" s="24">
        <v>6839.4</v>
      </c>
      <c r="F179" s="185">
        <v>9</v>
      </c>
      <c r="G179" s="185">
        <v>2</v>
      </c>
      <c r="H179" s="172">
        <v>258</v>
      </c>
      <c r="I179" s="20">
        <f t="shared" si="28"/>
        <v>3903741.2</v>
      </c>
      <c r="J179" s="24">
        <f t="shared" si="29"/>
        <v>0</v>
      </c>
      <c r="K179" s="25"/>
      <c r="L179" s="25"/>
      <c r="M179" s="26"/>
      <c r="N179" s="28"/>
      <c r="O179" s="26"/>
      <c r="P179" s="26"/>
      <c r="Q179" s="26"/>
      <c r="R179" s="26">
        <v>2</v>
      </c>
      <c r="S179" s="26">
        <v>3903741.2</v>
      </c>
      <c r="T179" s="26"/>
      <c r="U179" s="26"/>
      <c r="V179" s="26"/>
      <c r="W179" s="26"/>
      <c r="X179" s="26"/>
      <c r="Y179" s="26"/>
    </row>
    <row r="180" spans="1:25" s="21" customFormat="1" ht="17.100000000000001" customHeight="1" x14ac:dyDescent="0.25">
      <c r="A180" s="18">
        <v>159</v>
      </c>
      <c r="B180" s="22">
        <v>14</v>
      </c>
      <c r="C180" s="23" t="s">
        <v>192</v>
      </c>
      <c r="D180" s="65">
        <v>1975</v>
      </c>
      <c r="E180" s="24">
        <v>5281.9</v>
      </c>
      <c r="F180" s="185">
        <v>9</v>
      </c>
      <c r="G180" s="185">
        <v>2</v>
      </c>
      <c r="H180" s="172">
        <v>452</v>
      </c>
      <c r="I180" s="20">
        <f t="shared" si="28"/>
        <v>3903741.2</v>
      </c>
      <c r="J180" s="24">
        <f t="shared" si="29"/>
        <v>0</v>
      </c>
      <c r="K180" s="25"/>
      <c r="L180" s="25"/>
      <c r="M180" s="26"/>
      <c r="N180" s="28"/>
      <c r="O180" s="26"/>
      <c r="P180" s="26"/>
      <c r="Q180" s="26"/>
      <c r="R180" s="26">
        <v>2</v>
      </c>
      <c r="S180" s="26">
        <v>3903741.2</v>
      </c>
      <c r="T180" s="26"/>
      <c r="U180" s="26"/>
      <c r="V180" s="26"/>
      <c r="W180" s="26"/>
      <c r="X180" s="26"/>
      <c r="Y180" s="26"/>
    </row>
    <row r="181" spans="1:25" s="21" customFormat="1" ht="17.100000000000001" customHeight="1" x14ac:dyDescent="0.25">
      <c r="A181" s="18">
        <v>160</v>
      </c>
      <c r="B181" s="22">
        <v>15</v>
      </c>
      <c r="C181" s="23" t="s">
        <v>193</v>
      </c>
      <c r="D181" s="65">
        <v>1962</v>
      </c>
      <c r="E181" s="24">
        <v>966.6</v>
      </c>
      <c r="F181" s="185">
        <v>3</v>
      </c>
      <c r="G181" s="185">
        <v>2</v>
      </c>
      <c r="H181" s="172">
        <v>44</v>
      </c>
      <c r="I181" s="20">
        <f t="shared" si="28"/>
        <v>237470.02</v>
      </c>
      <c r="J181" s="24">
        <f t="shared" si="29"/>
        <v>237470.02</v>
      </c>
      <c r="K181" s="25"/>
      <c r="L181" s="25"/>
      <c r="M181" s="26"/>
      <c r="N181" s="28"/>
      <c r="O181" s="26">
        <v>237470.02</v>
      </c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s="21" customFormat="1" ht="17.100000000000001" customHeight="1" x14ac:dyDescent="0.25">
      <c r="A182" s="18">
        <v>161</v>
      </c>
      <c r="B182" s="22">
        <v>16</v>
      </c>
      <c r="C182" s="23" t="s">
        <v>194</v>
      </c>
      <c r="D182" s="65">
        <v>1969</v>
      </c>
      <c r="E182" s="24">
        <v>4488.8</v>
      </c>
      <c r="F182" s="185">
        <v>5</v>
      </c>
      <c r="G182" s="185">
        <v>6</v>
      </c>
      <c r="H182" s="172">
        <v>200</v>
      </c>
      <c r="I182" s="20">
        <f t="shared" si="28"/>
        <v>3195074.7399999998</v>
      </c>
      <c r="J182" s="24">
        <f t="shared" si="29"/>
        <v>0</v>
      </c>
      <c r="K182" s="25"/>
      <c r="L182" s="25"/>
      <c r="M182" s="26"/>
      <c r="N182" s="28"/>
      <c r="O182" s="26"/>
      <c r="P182" s="26">
        <v>1249.9000000000001</v>
      </c>
      <c r="Q182" s="26">
        <v>3195074.7399999998</v>
      </c>
      <c r="R182" s="26"/>
      <c r="S182" s="26"/>
      <c r="T182" s="26"/>
      <c r="U182" s="26"/>
      <c r="V182" s="26"/>
      <c r="W182" s="26"/>
      <c r="X182" s="26"/>
      <c r="Y182" s="26"/>
    </row>
    <row r="183" spans="1:25" s="21" customFormat="1" ht="17.100000000000001" customHeight="1" x14ac:dyDescent="0.25">
      <c r="A183" s="18">
        <v>162</v>
      </c>
      <c r="B183" s="22">
        <v>17</v>
      </c>
      <c r="C183" s="23" t="s">
        <v>195</v>
      </c>
      <c r="D183" s="65">
        <v>1962</v>
      </c>
      <c r="E183" s="24">
        <v>178.3</v>
      </c>
      <c r="F183" s="185">
        <v>2</v>
      </c>
      <c r="G183" s="185">
        <v>5</v>
      </c>
      <c r="H183" s="172">
        <v>24</v>
      </c>
      <c r="I183" s="20">
        <f t="shared" si="28"/>
        <v>538189.36</v>
      </c>
      <c r="J183" s="24">
        <f t="shared" si="29"/>
        <v>136506.29</v>
      </c>
      <c r="K183" s="25">
        <v>44050.05</v>
      </c>
      <c r="L183" s="25"/>
      <c r="M183" s="26">
        <v>92456.24</v>
      </c>
      <c r="N183" s="28"/>
      <c r="O183" s="26"/>
      <c r="P183" s="26">
        <v>147.4</v>
      </c>
      <c r="Q183" s="26">
        <v>401683.07</v>
      </c>
      <c r="R183" s="26"/>
      <c r="S183" s="26"/>
      <c r="T183" s="26"/>
      <c r="U183" s="26"/>
      <c r="V183" s="26"/>
      <c r="W183" s="26"/>
      <c r="X183" s="26"/>
      <c r="Y183" s="26"/>
    </row>
    <row r="184" spans="1:25" s="21" customFormat="1" ht="17.100000000000001" customHeight="1" x14ac:dyDescent="0.25">
      <c r="A184" s="18">
        <v>163</v>
      </c>
      <c r="B184" s="22">
        <v>18</v>
      </c>
      <c r="C184" s="23" t="s">
        <v>196</v>
      </c>
      <c r="D184" s="65">
        <v>1961</v>
      </c>
      <c r="E184" s="24">
        <v>925.2</v>
      </c>
      <c r="F184" s="185">
        <v>3</v>
      </c>
      <c r="G184" s="185">
        <v>2</v>
      </c>
      <c r="H184" s="172">
        <v>46</v>
      </c>
      <c r="I184" s="20">
        <f t="shared" si="28"/>
        <v>938406.26</v>
      </c>
      <c r="J184" s="24">
        <f t="shared" si="29"/>
        <v>360188.78</v>
      </c>
      <c r="K184" s="25"/>
      <c r="L184" s="25">
        <v>132889.71</v>
      </c>
      <c r="M184" s="26"/>
      <c r="N184" s="28"/>
      <c r="O184" s="26">
        <v>227299.07</v>
      </c>
      <c r="P184" s="26"/>
      <c r="Q184" s="26"/>
      <c r="R184" s="26"/>
      <c r="S184" s="26"/>
      <c r="T184" s="26">
        <v>110</v>
      </c>
      <c r="U184" s="26">
        <v>236262.22999999998</v>
      </c>
      <c r="V184" s="26">
        <v>110</v>
      </c>
      <c r="W184" s="26">
        <v>136719.10999999999</v>
      </c>
      <c r="X184" s="26">
        <v>110</v>
      </c>
      <c r="Y184" s="26">
        <v>205236.13999999998</v>
      </c>
    </row>
    <row r="185" spans="1:25" s="21" customFormat="1" ht="17.100000000000001" customHeight="1" x14ac:dyDescent="0.25">
      <c r="A185" s="18">
        <v>164</v>
      </c>
      <c r="B185" s="22">
        <v>19</v>
      </c>
      <c r="C185" s="23" t="s">
        <v>197</v>
      </c>
      <c r="D185" s="65">
        <v>1961</v>
      </c>
      <c r="E185" s="24">
        <v>1206.8</v>
      </c>
      <c r="F185" s="185">
        <v>3</v>
      </c>
      <c r="G185" s="185">
        <v>2</v>
      </c>
      <c r="H185" s="172">
        <v>51</v>
      </c>
      <c r="I185" s="20">
        <f t="shared" si="28"/>
        <v>1048035.7</v>
      </c>
      <c r="J185" s="24">
        <f t="shared" si="29"/>
        <v>469818.22000000003</v>
      </c>
      <c r="K185" s="25"/>
      <c r="L185" s="25">
        <v>173336.90000000002</v>
      </c>
      <c r="M185" s="26"/>
      <c r="N185" s="28"/>
      <c r="O185" s="26">
        <v>296481.32</v>
      </c>
      <c r="P185" s="26"/>
      <c r="Q185" s="26"/>
      <c r="R185" s="26"/>
      <c r="S185" s="26"/>
      <c r="T185" s="26">
        <v>110</v>
      </c>
      <c r="U185" s="26">
        <v>236262.22999999998</v>
      </c>
      <c r="V185" s="26">
        <v>110</v>
      </c>
      <c r="W185" s="26">
        <v>136719.10999999999</v>
      </c>
      <c r="X185" s="26">
        <v>110</v>
      </c>
      <c r="Y185" s="26">
        <v>205236.13999999998</v>
      </c>
    </row>
    <row r="186" spans="1:25" s="21" customFormat="1" ht="17.100000000000001" customHeight="1" x14ac:dyDescent="0.25">
      <c r="A186" s="18">
        <v>165</v>
      </c>
      <c r="B186" s="22">
        <v>20</v>
      </c>
      <c r="C186" s="23" t="s">
        <v>198</v>
      </c>
      <c r="D186" s="65">
        <v>1963</v>
      </c>
      <c r="E186" s="24">
        <v>3193</v>
      </c>
      <c r="F186" s="185">
        <v>5</v>
      </c>
      <c r="G186" s="185">
        <v>3</v>
      </c>
      <c r="H186" s="172">
        <v>115</v>
      </c>
      <c r="I186" s="20">
        <f t="shared" si="28"/>
        <v>3606004.0100000002</v>
      </c>
      <c r="J186" s="24">
        <f t="shared" si="29"/>
        <v>3170788.21</v>
      </c>
      <c r="K186" s="25">
        <v>788849.16999999993</v>
      </c>
      <c r="L186" s="25">
        <v>458621.76999999996</v>
      </c>
      <c r="M186" s="26">
        <v>1189555.3400000001</v>
      </c>
      <c r="N186" s="28"/>
      <c r="O186" s="26">
        <v>733761.92999999993</v>
      </c>
      <c r="P186" s="26"/>
      <c r="Q186" s="26"/>
      <c r="R186" s="26"/>
      <c r="S186" s="26"/>
      <c r="T186" s="26"/>
      <c r="U186" s="26"/>
      <c r="V186" s="26">
        <v>140</v>
      </c>
      <c r="W186" s="26">
        <v>174006.14</v>
      </c>
      <c r="X186" s="26">
        <v>140</v>
      </c>
      <c r="Y186" s="26">
        <v>261209.66</v>
      </c>
    </row>
    <row r="187" spans="1:25" s="21" customFormat="1" ht="17.100000000000001" customHeight="1" x14ac:dyDescent="0.25">
      <c r="A187" s="18">
        <v>166</v>
      </c>
      <c r="B187" s="22">
        <v>21</v>
      </c>
      <c r="C187" s="23" t="s">
        <v>199</v>
      </c>
      <c r="D187" s="65">
        <v>1976</v>
      </c>
      <c r="E187" s="24">
        <v>1840.6</v>
      </c>
      <c r="F187" s="185">
        <v>9</v>
      </c>
      <c r="G187" s="185">
        <v>1</v>
      </c>
      <c r="H187" s="172">
        <v>94</v>
      </c>
      <c r="I187" s="20">
        <f t="shared" si="28"/>
        <v>879464.63000000012</v>
      </c>
      <c r="J187" s="24">
        <f t="shared" si="29"/>
        <v>310440.19</v>
      </c>
      <c r="K187" s="25">
        <v>310440.19</v>
      </c>
      <c r="L187" s="25"/>
      <c r="M187" s="26"/>
      <c r="N187" s="28"/>
      <c r="O187" s="26"/>
      <c r="P187" s="26">
        <v>222.6</v>
      </c>
      <c r="Q187" s="26">
        <v>569024.44000000006</v>
      </c>
      <c r="R187" s="26"/>
      <c r="S187" s="26"/>
      <c r="T187" s="26"/>
      <c r="U187" s="26"/>
      <c r="V187" s="26"/>
      <c r="W187" s="26"/>
      <c r="X187" s="26"/>
      <c r="Y187" s="26"/>
    </row>
    <row r="188" spans="1:25" s="21" customFormat="1" ht="17.100000000000001" customHeight="1" x14ac:dyDescent="0.25">
      <c r="A188" s="18">
        <v>167</v>
      </c>
      <c r="B188" s="22">
        <v>22</v>
      </c>
      <c r="C188" s="23" t="s">
        <v>200</v>
      </c>
      <c r="D188" s="65">
        <v>1974</v>
      </c>
      <c r="E188" s="24">
        <v>7551.5</v>
      </c>
      <c r="F188" s="185">
        <v>9</v>
      </c>
      <c r="G188" s="185">
        <v>4</v>
      </c>
      <c r="H188" s="172">
        <v>357</v>
      </c>
      <c r="I188" s="20">
        <f t="shared" si="28"/>
        <v>2752074.1599999997</v>
      </c>
      <c r="J188" s="24">
        <f t="shared" si="29"/>
        <v>0</v>
      </c>
      <c r="K188" s="25"/>
      <c r="L188" s="25"/>
      <c r="M188" s="26"/>
      <c r="N188" s="28"/>
      <c r="O188" s="26"/>
      <c r="P188" s="26">
        <v>1076.5999999999999</v>
      </c>
      <c r="Q188" s="26">
        <v>2752074.1599999997</v>
      </c>
      <c r="R188" s="26"/>
      <c r="S188" s="26"/>
      <c r="T188" s="26"/>
      <c r="U188" s="26"/>
      <c r="V188" s="26"/>
      <c r="W188" s="26"/>
      <c r="X188" s="26"/>
      <c r="Y188" s="26"/>
    </row>
    <row r="189" spans="1:25" s="21" customFormat="1" ht="17.100000000000001" customHeight="1" x14ac:dyDescent="0.25">
      <c r="A189" s="18">
        <v>168</v>
      </c>
      <c r="B189" s="22">
        <v>23</v>
      </c>
      <c r="C189" s="23" t="s">
        <v>201</v>
      </c>
      <c r="D189" s="65">
        <v>1968</v>
      </c>
      <c r="E189" s="24">
        <v>2808.2</v>
      </c>
      <c r="F189" s="185">
        <v>5</v>
      </c>
      <c r="G189" s="185">
        <v>3</v>
      </c>
      <c r="H189" s="172">
        <v>136</v>
      </c>
      <c r="I189" s="20">
        <f t="shared" si="28"/>
        <v>5638046.1099999994</v>
      </c>
      <c r="J189" s="24">
        <f t="shared" si="29"/>
        <v>2777471.2699999996</v>
      </c>
      <c r="K189" s="25">
        <v>693782.1</v>
      </c>
      <c r="L189" s="25">
        <v>1037491.45</v>
      </c>
      <c r="M189" s="26">
        <v>1046197.72</v>
      </c>
      <c r="N189" s="28"/>
      <c r="O189" s="26"/>
      <c r="P189" s="26">
        <v>890</v>
      </c>
      <c r="Q189" s="26">
        <v>2425359.04</v>
      </c>
      <c r="R189" s="26"/>
      <c r="S189" s="26"/>
      <c r="T189" s="26"/>
      <c r="U189" s="26"/>
      <c r="V189" s="26">
        <v>140</v>
      </c>
      <c r="W189" s="26">
        <v>174006.14</v>
      </c>
      <c r="X189" s="26">
        <v>140</v>
      </c>
      <c r="Y189" s="26">
        <v>261209.66</v>
      </c>
    </row>
    <row r="190" spans="1:25" s="21" customFormat="1" ht="17.100000000000001" customHeight="1" x14ac:dyDescent="0.25">
      <c r="A190" s="18">
        <v>169</v>
      </c>
      <c r="B190" s="22">
        <v>24</v>
      </c>
      <c r="C190" s="23" t="s">
        <v>202</v>
      </c>
      <c r="D190" s="65">
        <v>1967</v>
      </c>
      <c r="E190" s="24">
        <v>3824.3</v>
      </c>
      <c r="F190" s="185">
        <v>5</v>
      </c>
      <c r="G190" s="185">
        <v>4</v>
      </c>
      <c r="H190" s="172">
        <v>123</v>
      </c>
      <c r="I190" s="20">
        <f t="shared" si="28"/>
        <v>6700033.6199999992</v>
      </c>
      <c r="J190" s="24">
        <f t="shared" si="29"/>
        <v>3782452.5999999996</v>
      </c>
      <c r="K190" s="25">
        <v>944815.51</v>
      </c>
      <c r="L190" s="25">
        <v>1412890.3099999998</v>
      </c>
      <c r="M190" s="26">
        <v>1424746.78</v>
      </c>
      <c r="N190" s="28"/>
      <c r="O190" s="26"/>
      <c r="P190" s="26">
        <v>882.4</v>
      </c>
      <c r="Q190" s="26">
        <v>2404648.0999999996</v>
      </c>
      <c r="R190" s="26"/>
      <c r="S190" s="26"/>
      <c r="T190" s="26"/>
      <c r="U190" s="26"/>
      <c r="V190" s="26">
        <v>165</v>
      </c>
      <c r="W190" s="26">
        <v>205078.68</v>
      </c>
      <c r="X190" s="26">
        <v>165</v>
      </c>
      <c r="Y190" s="26">
        <v>307854.24</v>
      </c>
    </row>
    <row r="191" spans="1:25" s="21" customFormat="1" ht="17.100000000000001" customHeight="1" x14ac:dyDescent="0.25">
      <c r="A191" s="18">
        <v>170</v>
      </c>
      <c r="B191" s="22">
        <v>25</v>
      </c>
      <c r="C191" s="23" t="s">
        <v>203</v>
      </c>
      <c r="D191" s="65">
        <v>1972</v>
      </c>
      <c r="E191" s="24">
        <v>2320.1999999999998</v>
      </c>
      <c r="F191" s="185">
        <v>9</v>
      </c>
      <c r="G191" s="185">
        <v>1</v>
      </c>
      <c r="H191" s="172">
        <v>91</v>
      </c>
      <c r="I191" s="20">
        <f t="shared" si="28"/>
        <v>1951870.6</v>
      </c>
      <c r="J191" s="24">
        <f t="shared" si="29"/>
        <v>0</v>
      </c>
      <c r="K191" s="25"/>
      <c r="L191" s="25"/>
      <c r="M191" s="26"/>
      <c r="N191" s="28"/>
      <c r="O191" s="26"/>
      <c r="P191" s="26"/>
      <c r="Q191" s="26"/>
      <c r="R191" s="26">
        <v>1</v>
      </c>
      <c r="S191" s="26">
        <v>1951870.6</v>
      </c>
      <c r="T191" s="26"/>
      <c r="U191" s="26"/>
      <c r="V191" s="26"/>
      <c r="W191" s="26"/>
      <c r="X191" s="26"/>
      <c r="Y191" s="26"/>
    </row>
    <row r="192" spans="1:25" s="9" customFormat="1" ht="17.100000000000001" customHeight="1" x14ac:dyDescent="0.25">
      <c r="A192" s="18">
        <v>171</v>
      </c>
      <c r="B192" s="22">
        <v>26</v>
      </c>
      <c r="C192" s="23" t="s">
        <v>204</v>
      </c>
      <c r="D192" s="65">
        <v>1973</v>
      </c>
      <c r="E192" s="24">
        <v>2507.8000000000002</v>
      </c>
      <c r="F192" s="185">
        <v>9</v>
      </c>
      <c r="G192" s="185">
        <v>1</v>
      </c>
      <c r="H192" s="172">
        <v>101</v>
      </c>
      <c r="I192" s="20">
        <f t="shared" si="28"/>
        <v>1951870.6</v>
      </c>
      <c r="J192" s="24">
        <f t="shared" si="29"/>
        <v>0</v>
      </c>
      <c r="K192" s="25"/>
      <c r="L192" s="25"/>
      <c r="M192" s="26"/>
      <c r="N192" s="28"/>
      <c r="O192" s="26"/>
      <c r="P192" s="26"/>
      <c r="Q192" s="26"/>
      <c r="R192" s="26">
        <v>1</v>
      </c>
      <c r="S192" s="26">
        <v>1951870.6</v>
      </c>
      <c r="T192" s="26"/>
      <c r="U192" s="26"/>
      <c r="V192" s="26"/>
      <c r="W192" s="26"/>
      <c r="X192" s="26"/>
      <c r="Y192" s="26"/>
    </row>
    <row r="193" spans="1:25" s="9" customFormat="1" ht="15" customHeight="1" x14ac:dyDescent="0.25">
      <c r="A193" s="18">
        <v>172</v>
      </c>
      <c r="B193" s="22">
        <v>27</v>
      </c>
      <c r="C193" s="23" t="s">
        <v>205</v>
      </c>
      <c r="D193" s="65">
        <v>1973</v>
      </c>
      <c r="E193" s="24">
        <v>2413.1</v>
      </c>
      <c r="F193" s="185">
        <v>9</v>
      </c>
      <c r="G193" s="185">
        <v>1</v>
      </c>
      <c r="H193" s="172">
        <v>100</v>
      </c>
      <c r="I193" s="20">
        <f t="shared" si="28"/>
        <v>1951870.6</v>
      </c>
      <c r="J193" s="24">
        <f t="shared" si="29"/>
        <v>0</v>
      </c>
      <c r="K193" s="25"/>
      <c r="L193" s="25"/>
      <c r="M193" s="26"/>
      <c r="N193" s="28"/>
      <c r="O193" s="26"/>
      <c r="P193" s="26"/>
      <c r="Q193" s="26"/>
      <c r="R193" s="26">
        <v>1</v>
      </c>
      <c r="S193" s="26">
        <v>1951870.6</v>
      </c>
      <c r="T193" s="26"/>
      <c r="U193" s="26"/>
      <c r="V193" s="26"/>
      <c r="W193" s="26"/>
      <c r="X193" s="26"/>
      <c r="Y193" s="26"/>
    </row>
    <row r="194" spans="1:25" s="9" customFormat="1" ht="15" customHeight="1" x14ac:dyDescent="0.25">
      <c r="A194" s="18">
        <v>173</v>
      </c>
      <c r="B194" s="22">
        <v>28</v>
      </c>
      <c r="C194" s="23" t="s">
        <v>206</v>
      </c>
      <c r="D194" s="65">
        <v>1969</v>
      </c>
      <c r="E194" s="24">
        <v>2289.8000000000002</v>
      </c>
      <c r="F194" s="185">
        <v>9</v>
      </c>
      <c r="G194" s="185">
        <v>1</v>
      </c>
      <c r="H194" s="172">
        <v>123</v>
      </c>
      <c r="I194" s="20">
        <f t="shared" si="28"/>
        <v>1951870.6</v>
      </c>
      <c r="J194" s="24">
        <f t="shared" si="29"/>
        <v>0</v>
      </c>
      <c r="K194" s="25"/>
      <c r="L194" s="25"/>
      <c r="M194" s="26"/>
      <c r="N194" s="28"/>
      <c r="O194" s="26"/>
      <c r="P194" s="26"/>
      <c r="Q194" s="26"/>
      <c r="R194" s="26">
        <v>1</v>
      </c>
      <c r="S194" s="26">
        <v>1951870.6</v>
      </c>
      <c r="T194" s="26"/>
      <c r="U194" s="26"/>
      <c r="V194" s="26"/>
      <c r="W194" s="26"/>
      <c r="X194" s="26"/>
      <c r="Y194" s="26"/>
    </row>
    <row r="195" spans="1:25" s="9" customFormat="1" ht="15" customHeight="1" x14ac:dyDescent="0.25">
      <c r="A195" s="18">
        <v>174</v>
      </c>
      <c r="B195" s="22">
        <v>29</v>
      </c>
      <c r="C195" s="23" t="s">
        <v>207</v>
      </c>
      <c r="D195" s="65">
        <v>1965</v>
      </c>
      <c r="E195" s="24">
        <v>4111.1000000000004</v>
      </c>
      <c r="F195" s="185">
        <v>5</v>
      </c>
      <c r="G195" s="185">
        <v>4</v>
      </c>
      <c r="H195" s="172">
        <v>174</v>
      </c>
      <c r="I195" s="20">
        <f t="shared" si="28"/>
        <v>5903591.2599999998</v>
      </c>
      <c r="J195" s="24">
        <f t="shared" si="29"/>
        <v>2547265.5100000002</v>
      </c>
      <c r="K195" s="25">
        <v>1015671.09</v>
      </c>
      <c r="L195" s="25"/>
      <c r="M195" s="26">
        <v>1531594.4200000002</v>
      </c>
      <c r="N195" s="28"/>
      <c r="O195" s="26"/>
      <c r="P195" s="26">
        <v>1043.4000000000001</v>
      </c>
      <c r="Q195" s="26">
        <v>2843392.8299999996</v>
      </c>
      <c r="R195" s="26"/>
      <c r="S195" s="26"/>
      <c r="T195" s="26"/>
      <c r="U195" s="26"/>
      <c r="V195" s="26">
        <v>165</v>
      </c>
      <c r="W195" s="26">
        <v>205078.68</v>
      </c>
      <c r="X195" s="26">
        <v>165</v>
      </c>
      <c r="Y195" s="26">
        <v>307854.24</v>
      </c>
    </row>
    <row r="196" spans="1:25" s="21" customFormat="1" ht="15" customHeight="1" x14ac:dyDescent="0.25">
      <c r="A196" s="18">
        <v>175</v>
      </c>
      <c r="B196" s="22">
        <v>30</v>
      </c>
      <c r="C196" s="23" t="s">
        <v>208</v>
      </c>
      <c r="D196" s="65">
        <v>1988</v>
      </c>
      <c r="E196" s="24">
        <v>4100</v>
      </c>
      <c r="F196" s="185">
        <v>12</v>
      </c>
      <c r="G196" s="185">
        <v>1</v>
      </c>
      <c r="H196" s="172">
        <v>169</v>
      </c>
      <c r="I196" s="20">
        <f t="shared" si="28"/>
        <v>4675394.54</v>
      </c>
      <c r="J196" s="24">
        <f t="shared" si="29"/>
        <v>0</v>
      </c>
      <c r="K196" s="25"/>
      <c r="L196" s="25"/>
      <c r="M196" s="26"/>
      <c r="N196" s="28"/>
      <c r="O196" s="26"/>
      <c r="P196" s="26"/>
      <c r="Q196" s="26"/>
      <c r="R196" s="26">
        <v>2</v>
      </c>
      <c r="S196" s="26">
        <v>4675394.54</v>
      </c>
      <c r="T196" s="26"/>
      <c r="U196" s="26"/>
      <c r="V196" s="26"/>
      <c r="W196" s="26"/>
      <c r="X196" s="26"/>
      <c r="Y196" s="26"/>
    </row>
    <row r="197" spans="1:25" s="21" customFormat="1" ht="15" customHeight="1" x14ac:dyDescent="0.25">
      <c r="A197" s="18">
        <v>176</v>
      </c>
      <c r="B197" s="22">
        <v>31</v>
      </c>
      <c r="C197" s="23" t="s">
        <v>209</v>
      </c>
      <c r="D197" s="65">
        <v>1975</v>
      </c>
      <c r="E197" s="24">
        <v>4604.6000000000004</v>
      </c>
      <c r="F197" s="185">
        <v>5</v>
      </c>
      <c r="G197" s="185">
        <v>4</v>
      </c>
      <c r="H197" s="172">
        <v>198</v>
      </c>
      <c r="I197" s="20">
        <f t="shared" si="28"/>
        <v>3604388.1900000004</v>
      </c>
      <c r="J197" s="24">
        <f t="shared" si="29"/>
        <v>1137593.1300000001</v>
      </c>
      <c r="K197" s="25">
        <v>1137593.1300000001</v>
      </c>
      <c r="L197" s="25"/>
      <c r="M197" s="26"/>
      <c r="N197" s="28"/>
      <c r="O197" s="26"/>
      <c r="P197" s="26">
        <v>965</v>
      </c>
      <c r="Q197" s="26">
        <v>2466795.06</v>
      </c>
      <c r="R197" s="26"/>
      <c r="S197" s="26"/>
      <c r="T197" s="26"/>
      <c r="U197" s="26"/>
      <c r="V197" s="26"/>
      <c r="W197" s="26"/>
      <c r="X197" s="26"/>
      <c r="Y197" s="26"/>
    </row>
    <row r="198" spans="1:25" s="21" customFormat="1" ht="15" customHeight="1" x14ac:dyDescent="0.25">
      <c r="A198" s="18">
        <v>177</v>
      </c>
      <c r="B198" s="22">
        <v>32</v>
      </c>
      <c r="C198" s="23" t="s">
        <v>210</v>
      </c>
      <c r="D198" s="65">
        <v>1960</v>
      </c>
      <c r="E198" s="24">
        <v>3490</v>
      </c>
      <c r="F198" s="185">
        <v>5</v>
      </c>
      <c r="G198" s="185">
        <v>4</v>
      </c>
      <c r="H198" s="172">
        <v>153</v>
      </c>
      <c r="I198" s="20">
        <f t="shared" si="28"/>
        <v>3270147</v>
      </c>
      <c r="J198" s="24">
        <f t="shared" si="29"/>
        <v>0</v>
      </c>
      <c r="K198" s="25"/>
      <c r="L198" s="25"/>
      <c r="M198" s="26"/>
      <c r="N198" s="28"/>
      <c r="O198" s="26"/>
      <c r="P198" s="26">
        <v>1200</v>
      </c>
      <c r="Q198" s="26">
        <v>3270147</v>
      </c>
      <c r="R198" s="26"/>
      <c r="S198" s="26"/>
      <c r="T198" s="26"/>
      <c r="U198" s="26"/>
      <c r="V198" s="26"/>
      <c r="W198" s="26"/>
      <c r="X198" s="26"/>
      <c r="Y198" s="26"/>
    </row>
    <row r="199" spans="1:25" s="21" customFormat="1" ht="15" customHeight="1" x14ac:dyDescent="0.25">
      <c r="A199" s="18">
        <v>178</v>
      </c>
      <c r="B199" s="22">
        <v>33</v>
      </c>
      <c r="C199" s="23" t="s">
        <v>211</v>
      </c>
      <c r="D199" s="65">
        <v>1963</v>
      </c>
      <c r="E199" s="24">
        <v>281</v>
      </c>
      <c r="F199" s="185">
        <v>2</v>
      </c>
      <c r="G199" s="185">
        <v>1</v>
      </c>
      <c r="H199" s="184">
        <v>22</v>
      </c>
      <c r="I199" s="20">
        <f t="shared" si="28"/>
        <v>255106.49000000002</v>
      </c>
      <c r="J199" s="24">
        <f t="shared" si="29"/>
        <v>255106.49000000002</v>
      </c>
      <c r="K199" s="25"/>
      <c r="L199" s="25">
        <v>40361</v>
      </c>
      <c r="M199" s="26">
        <v>145710.65000000002</v>
      </c>
      <c r="N199" s="28"/>
      <c r="O199" s="26">
        <v>69034.84</v>
      </c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s="21" customFormat="1" ht="15" customHeight="1" x14ac:dyDescent="0.25">
      <c r="A200" s="18">
        <v>179</v>
      </c>
      <c r="B200" s="22">
        <v>34</v>
      </c>
      <c r="C200" s="23" t="s">
        <v>212</v>
      </c>
      <c r="D200" s="65">
        <v>1963</v>
      </c>
      <c r="E200" s="24">
        <v>283</v>
      </c>
      <c r="F200" s="185">
        <v>2</v>
      </c>
      <c r="G200" s="185">
        <v>1</v>
      </c>
      <c r="H200" s="184">
        <v>22</v>
      </c>
      <c r="I200" s="20">
        <f t="shared" si="28"/>
        <v>717696.47</v>
      </c>
      <c r="J200" s="24">
        <f t="shared" si="29"/>
        <v>216273.93</v>
      </c>
      <c r="K200" s="25"/>
      <c r="L200" s="25"/>
      <c r="M200" s="26">
        <v>146747.74</v>
      </c>
      <c r="N200" s="28"/>
      <c r="O200" s="26">
        <v>69526.19</v>
      </c>
      <c r="P200" s="26">
        <v>184</v>
      </c>
      <c r="Q200" s="26">
        <v>501422.54</v>
      </c>
      <c r="R200" s="26"/>
      <c r="S200" s="26"/>
      <c r="T200" s="26"/>
      <c r="U200" s="26"/>
      <c r="V200" s="26"/>
      <c r="W200" s="26"/>
      <c r="X200" s="26"/>
      <c r="Y200" s="26"/>
    </row>
    <row r="201" spans="1:25" s="21" customFormat="1" ht="15" customHeight="1" x14ac:dyDescent="0.25">
      <c r="A201" s="18">
        <v>180</v>
      </c>
      <c r="B201" s="22">
        <v>35</v>
      </c>
      <c r="C201" s="23" t="s">
        <v>213</v>
      </c>
      <c r="D201" s="65">
        <v>1983</v>
      </c>
      <c r="E201" s="24">
        <v>4061.3</v>
      </c>
      <c r="F201" s="185">
        <v>5</v>
      </c>
      <c r="G201" s="185">
        <v>6</v>
      </c>
      <c r="H201" s="184">
        <v>173</v>
      </c>
      <c r="I201" s="20">
        <f t="shared" si="28"/>
        <v>1500450.14</v>
      </c>
      <c r="J201" s="24">
        <f t="shared" si="29"/>
        <v>1500450.14</v>
      </c>
      <c r="K201" s="25"/>
      <c r="L201" s="25">
        <v>1500450.14</v>
      </c>
      <c r="M201" s="26"/>
      <c r="N201" s="28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s="21" customFormat="1" ht="15" customHeight="1" x14ac:dyDescent="0.25">
      <c r="A202" s="18">
        <v>181</v>
      </c>
      <c r="B202" s="22">
        <v>36</v>
      </c>
      <c r="C202" s="23" t="s">
        <v>214</v>
      </c>
      <c r="D202" s="65">
        <v>1979</v>
      </c>
      <c r="E202" s="24">
        <v>2777</v>
      </c>
      <c r="F202" s="185">
        <v>5</v>
      </c>
      <c r="G202" s="185">
        <v>4</v>
      </c>
      <c r="H202" s="176">
        <v>93</v>
      </c>
      <c r="I202" s="20">
        <f t="shared" si="28"/>
        <v>1025964.59</v>
      </c>
      <c r="J202" s="24">
        <f t="shared" si="29"/>
        <v>1025964.59</v>
      </c>
      <c r="K202" s="25"/>
      <c r="L202" s="25">
        <v>1025964.59</v>
      </c>
      <c r="M202" s="26"/>
      <c r="N202" s="28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s="9" customFormat="1" ht="15" customHeight="1" x14ac:dyDescent="0.25">
      <c r="A203" s="18">
        <v>182</v>
      </c>
      <c r="B203" s="22">
        <v>37</v>
      </c>
      <c r="C203" s="23" t="s">
        <v>215</v>
      </c>
      <c r="D203" s="65">
        <v>1976</v>
      </c>
      <c r="E203" s="24">
        <v>2998.3</v>
      </c>
      <c r="F203" s="185">
        <v>9</v>
      </c>
      <c r="G203" s="185">
        <v>1</v>
      </c>
      <c r="H203" s="176">
        <v>234</v>
      </c>
      <c r="I203" s="20">
        <f t="shared" si="28"/>
        <v>1951870.6</v>
      </c>
      <c r="J203" s="24">
        <f t="shared" si="29"/>
        <v>0</v>
      </c>
      <c r="K203" s="25"/>
      <c r="L203" s="25"/>
      <c r="M203" s="26"/>
      <c r="N203" s="28"/>
      <c r="O203" s="26"/>
      <c r="P203" s="26"/>
      <c r="Q203" s="26"/>
      <c r="R203" s="26">
        <v>1</v>
      </c>
      <c r="S203" s="26">
        <v>1951870.6</v>
      </c>
      <c r="T203" s="26"/>
      <c r="U203" s="26"/>
      <c r="V203" s="26"/>
      <c r="W203" s="26"/>
      <c r="X203" s="26"/>
      <c r="Y203" s="26"/>
    </row>
    <row r="204" spans="1:25" s="21" customFormat="1" ht="15" customHeight="1" x14ac:dyDescent="0.25">
      <c r="A204" s="18">
        <v>183</v>
      </c>
      <c r="B204" s="22">
        <v>38</v>
      </c>
      <c r="C204" s="23" t="s">
        <v>216</v>
      </c>
      <c r="D204" s="65">
        <v>1966</v>
      </c>
      <c r="E204" s="24">
        <v>4028.1</v>
      </c>
      <c r="F204" s="185">
        <v>5</v>
      </c>
      <c r="G204" s="185">
        <v>4</v>
      </c>
      <c r="H204" s="184">
        <v>203</v>
      </c>
      <c r="I204" s="20">
        <f t="shared" si="28"/>
        <v>5769527.8100000005</v>
      </c>
      <c r="J204" s="24">
        <f t="shared" si="29"/>
        <v>2495838.16</v>
      </c>
      <c r="K204" s="25">
        <v>995165.47</v>
      </c>
      <c r="L204" s="25"/>
      <c r="M204" s="26">
        <v>1500672.69</v>
      </c>
      <c r="N204" s="28"/>
      <c r="O204" s="26"/>
      <c r="P204" s="26">
        <v>1201.3</v>
      </c>
      <c r="Q204" s="26">
        <v>3273689.65</v>
      </c>
      <c r="R204" s="26"/>
      <c r="S204" s="26"/>
      <c r="T204" s="26"/>
      <c r="U204" s="26"/>
      <c r="V204" s="26"/>
      <c r="W204" s="26"/>
      <c r="X204" s="26"/>
      <c r="Y204" s="26"/>
    </row>
    <row r="205" spans="1:25" s="21" customFormat="1" ht="15" customHeight="1" x14ac:dyDescent="0.25">
      <c r="A205" s="18">
        <v>184</v>
      </c>
      <c r="B205" s="22">
        <v>39</v>
      </c>
      <c r="C205" s="23" t="s">
        <v>217</v>
      </c>
      <c r="D205" s="65">
        <v>1957</v>
      </c>
      <c r="E205" s="24">
        <v>3920</v>
      </c>
      <c r="F205" s="185">
        <v>5</v>
      </c>
      <c r="G205" s="185">
        <v>4</v>
      </c>
      <c r="H205" s="176">
        <v>101</v>
      </c>
      <c r="I205" s="20">
        <f t="shared" si="28"/>
        <v>2783251.98</v>
      </c>
      <c r="J205" s="24">
        <f t="shared" si="29"/>
        <v>2428858.65</v>
      </c>
      <c r="K205" s="25">
        <v>968458.73</v>
      </c>
      <c r="L205" s="25"/>
      <c r="M205" s="26">
        <v>1460399.92</v>
      </c>
      <c r="N205" s="28"/>
      <c r="O205" s="26"/>
      <c r="P205" s="26"/>
      <c r="Q205" s="26"/>
      <c r="R205" s="26"/>
      <c r="S205" s="26"/>
      <c r="T205" s="26">
        <v>165</v>
      </c>
      <c r="U205" s="26">
        <v>354393.33</v>
      </c>
      <c r="V205" s="26"/>
      <c r="W205" s="26"/>
      <c r="X205" s="26"/>
      <c r="Y205" s="26"/>
    </row>
    <row r="206" spans="1:25" s="21" customFormat="1" ht="15" customHeight="1" x14ac:dyDescent="0.25">
      <c r="A206" s="18">
        <v>185</v>
      </c>
      <c r="B206" s="22">
        <v>40</v>
      </c>
      <c r="C206" s="23" t="s">
        <v>218</v>
      </c>
      <c r="D206" s="65">
        <v>1958</v>
      </c>
      <c r="E206" s="24">
        <v>4520</v>
      </c>
      <c r="F206" s="185">
        <v>5</v>
      </c>
      <c r="G206" s="185">
        <v>4</v>
      </c>
      <c r="H206" s="176">
        <v>99</v>
      </c>
      <c r="I206" s="20">
        <f t="shared" si="28"/>
        <v>1683930.52</v>
      </c>
      <c r="J206" s="24">
        <f t="shared" si="29"/>
        <v>1683930.52</v>
      </c>
      <c r="K206" s="25"/>
      <c r="L206" s="25"/>
      <c r="M206" s="26">
        <v>1683930.52</v>
      </c>
      <c r="N206" s="28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s="21" customFormat="1" ht="15" customHeight="1" x14ac:dyDescent="0.25">
      <c r="A207" s="18">
        <v>186</v>
      </c>
      <c r="B207" s="22">
        <v>41</v>
      </c>
      <c r="C207" s="23" t="s">
        <v>219</v>
      </c>
      <c r="D207" s="65">
        <v>1960</v>
      </c>
      <c r="E207" s="24">
        <v>3417</v>
      </c>
      <c r="F207" s="185">
        <v>5</v>
      </c>
      <c r="G207" s="185">
        <v>4</v>
      </c>
      <c r="H207" s="176">
        <v>119</v>
      </c>
      <c r="I207" s="20">
        <f t="shared" si="28"/>
        <v>785237.88</v>
      </c>
      <c r="J207" s="24">
        <f t="shared" si="29"/>
        <v>785237.88</v>
      </c>
      <c r="K207" s="25"/>
      <c r="L207" s="25"/>
      <c r="M207" s="26"/>
      <c r="N207" s="28"/>
      <c r="O207" s="26">
        <v>785237.88</v>
      </c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s="21" customFormat="1" x14ac:dyDescent="0.25">
      <c r="A208" s="18">
        <v>187</v>
      </c>
      <c r="B208" s="22">
        <v>42</v>
      </c>
      <c r="C208" s="23" t="s">
        <v>220</v>
      </c>
      <c r="D208" s="65">
        <v>1960</v>
      </c>
      <c r="E208" s="24">
        <v>1692.4</v>
      </c>
      <c r="F208" s="185">
        <v>5</v>
      </c>
      <c r="G208" s="185">
        <v>2</v>
      </c>
      <c r="H208" s="176">
        <v>91</v>
      </c>
      <c r="I208" s="20">
        <f t="shared" si="28"/>
        <v>1680626.96</v>
      </c>
      <c r="J208" s="24">
        <f t="shared" si="29"/>
        <v>1680626.96</v>
      </c>
      <c r="K208" s="25">
        <v>418117.23</v>
      </c>
      <c r="L208" s="25">
        <v>243085.33</v>
      </c>
      <c r="M208" s="26">
        <v>630505.30999999994</v>
      </c>
      <c r="N208" s="28"/>
      <c r="O208" s="26">
        <v>388919.08999999997</v>
      </c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21" customFormat="1" ht="15" customHeight="1" x14ac:dyDescent="0.25">
      <c r="A209" s="18">
        <v>188</v>
      </c>
      <c r="B209" s="22">
        <v>43</v>
      </c>
      <c r="C209" s="23" t="s">
        <v>221</v>
      </c>
      <c r="D209" s="65">
        <v>1961</v>
      </c>
      <c r="E209" s="24">
        <v>2006</v>
      </c>
      <c r="F209" s="185">
        <v>3</v>
      </c>
      <c r="G209" s="185">
        <v>3</v>
      </c>
      <c r="H209" s="176">
        <v>78</v>
      </c>
      <c r="I209" s="20">
        <f t="shared" si="28"/>
        <v>1534640.7200000002</v>
      </c>
      <c r="J209" s="24">
        <f t="shared" si="29"/>
        <v>1233943.3500000001</v>
      </c>
      <c r="K209" s="25"/>
      <c r="L209" s="25">
        <v>741118.1</v>
      </c>
      <c r="M209" s="26"/>
      <c r="N209" s="28"/>
      <c r="O209" s="26">
        <v>492825.25</v>
      </c>
      <c r="P209" s="26"/>
      <c r="Q209" s="26"/>
      <c r="R209" s="26"/>
      <c r="S209" s="26"/>
      <c r="T209" s="26">
        <v>140</v>
      </c>
      <c r="U209" s="26">
        <v>300697.37</v>
      </c>
      <c r="V209" s="26"/>
      <c r="W209" s="26"/>
      <c r="X209" s="26"/>
      <c r="Y209" s="26"/>
    </row>
    <row r="210" spans="1:25" s="21" customFormat="1" ht="15" customHeight="1" x14ac:dyDescent="0.25">
      <c r="A210" s="18">
        <v>189</v>
      </c>
      <c r="B210" s="22">
        <v>44</v>
      </c>
      <c r="C210" s="23" t="s">
        <v>222</v>
      </c>
      <c r="D210" s="65">
        <v>1960</v>
      </c>
      <c r="E210" s="24">
        <v>2061.3000000000002</v>
      </c>
      <c r="F210" s="185">
        <v>5</v>
      </c>
      <c r="G210" s="185">
        <v>2</v>
      </c>
      <c r="H210" s="182">
        <v>82</v>
      </c>
      <c r="I210" s="20">
        <f t="shared" si="28"/>
        <v>2283222.9900000002</v>
      </c>
      <c r="J210" s="24">
        <f t="shared" si="29"/>
        <v>2046960.76</v>
      </c>
      <c r="K210" s="25">
        <v>509256.11</v>
      </c>
      <c r="L210" s="25">
        <v>296071.73</v>
      </c>
      <c r="M210" s="26">
        <v>767939.37</v>
      </c>
      <c r="N210" s="28"/>
      <c r="O210" s="26">
        <v>473693.55</v>
      </c>
      <c r="P210" s="26"/>
      <c r="Q210" s="26"/>
      <c r="R210" s="26"/>
      <c r="S210" s="26"/>
      <c r="T210" s="26">
        <v>110</v>
      </c>
      <c r="U210" s="26">
        <v>236262.22999999998</v>
      </c>
      <c r="V210" s="26"/>
      <c r="W210" s="26"/>
      <c r="X210" s="26"/>
      <c r="Y210" s="26"/>
    </row>
    <row r="211" spans="1:25" s="21" customFormat="1" ht="15" customHeight="1" x14ac:dyDescent="0.25">
      <c r="A211" s="18">
        <v>190</v>
      </c>
      <c r="B211" s="22">
        <v>45</v>
      </c>
      <c r="C211" s="23" t="s">
        <v>223</v>
      </c>
      <c r="D211" s="65">
        <v>1961</v>
      </c>
      <c r="E211" s="24">
        <v>3160.4</v>
      </c>
      <c r="F211" s="185">
        <v>5</v>
      </c>
      <c r="G211" s="185">
        <v>4</v>
      </c>
      <c r="H211" s="182">
        <v>168</v>
      </c>
      <c r="I211" s="20">
        <f t="shared" si="28"/>
        <v>3492808.35</v>
      </c>
      <c r="J211" s="24">
        <f t="shared" si="29"/>
        <v>3138415.02</v>
      </c>
      <c r="K211" s="25">
        <v>780795.16</v>
      </c>
      <c r="L211" s="25">
        <v>453939.32</v>
      </c>
      <c r="M211" s="26">
        <v>1177410.19</v>
      </c>
      <c r="N211" s="28"/>
      <c r="O211" s="26">
        <v>726270.35</v>
      </c>
      <c r="P211" s="26"/>
      <c r="Q211" s="26"/>
      <c r="R211" s="26"/>
      <c r="S211" s="26"/>
      <c r="T211" s="26">
        <v>165</v>
      </c>
      <c r="U211" s="26">
        <v>354393.33</v>
      </c>
      <c r="V211" s="26"/>
      <c r="W211" s="26"/>
      <c r="X211" s="26"/>
      <c r="Y211" s="26"/>
    </row>
    <row r="212" spans="1:25" s="21" customFormat="1" ht="15" customHeight="1" x14ac:dyDescent="0.25">
      <c r="A212" s="18">
        <v>191</v>
      </c>
      <c r="B212" s="22">
        <v>46</v>
      </c>
      <c r="C212" s="23" t="s">
        <v>224</v>
      </c>
      <c r="D212" s="65">
        <v>1960</v>
      </c>
      <c r="E212" s="24">
        <v>1115</v>
      </c>
      <c r="F212" s="185">
        <v>3</v>
      </c>
      <c r="G212" s="185">
        <v>2</v>
      </c>
      <c r="H212" s="182">
        <v>82</v>
      </c>
      <c r="I212" s="20">
        <f t="shared" si="28"/>
        <v>1287722.56</v>
      </c>
      <c r="J212" s="24">
        <f t="shared" si="29"/>
        <v>1287722.56</v>
      </c>
      <c r="K212" s="25">
        <v>275467.22000000003</v>
      </c>
      <c r="L212" s="25">
        <v>160151.35999999999</v>
      </c>
      <c r="M212" s="26">
        <v>578175.67999999993</v>
      </c>
      <c r="N212" s="28"/>
      <c r="O212" s="26">
        <v>273928.3</v>
      </c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s="21" customFormat="1" ht="15" customHeight="1" x14ac:dyDescent="0.25">
      <c r="A213" s="18">
        <v>192</v>
      </c>
      <c r="B213" s="22">
        <v>47</v>
      </c>
      <c r="C213" s="23" t="s">
        <v>225</v>
      </c>
      <c r="D213" s="65">
        <v>1973</v>
      </c>
      <c r="E213" s="24">
        <v>11819</v>
      </c>
      <c r="F213" s="185">
        <v>9</v>
      </c>
      <c r="G213" s="185">
        <v>6</v>
      </c>
      <c r="H213" s="182">
        <v>504</v>
      </c>
      <c r="I213" s="20">
        <f t="shared" si="28"/>
        <v>11711223.6</v>
      </c>
      <c r="J213" s="24">
        <f t="shared" si="29"/>
        <v>0</v>
      </c>
      <c r="K213" s="25"/>
      <c r="L213" s="25"/>
      <c r="M213" s="26"/>
      <c r="N213" s="28"/>
      <c r="O213" s="26"/>
      <c r="P213" s="36"/>
      <c r="Q213" s="47"/>
      <c r="R213" s="26">
        <v>6</v>
      </c>
      <c r="S213" s="26">
        <v>11711223.6</v>
      </c>
      <c r="T213" s="26"/>
      <c r="U213" s="26"/>
      <c r="V213" s="26"/>
      <c r="W213" s="26"/>
      <c r="X213" s="26"/>
      <c r="Y213" s="26"/>
    </row>
    <row r="214" spans="1:25" s="21" customFormat="1" ht="15" customHeight="1" x14ac:dyDescent="0.25">
      <c r="A214" s="18">
        <v>193</v>
      </c>
      <c r="B214" s="22">
        <v>48</v>
      </c>
      <c r="C214" s="23" t="s">
        <v>226</v>
      </c>
      <c r="D214" s="65">
        <v>1977</v>
      </c>
      <c r="E214" s="24">
        <v>4640.6000000000004</v>
      </c>
      <c r="F214" s="185">
        <v>9</v>
      </c>
      <c r="G214" s="185">
        <v>1</v>
      </c>
      <c r="H214" s="182">
        <v>259</v>
      </c>
      <c r="I214" s="20">
        <f t="shared" si="28"/>
        <v>1951870.6</v>
      </c>
      <c r="J214" s="24">
        <f t="shared" si="29"/>
        <v>0</v>
      </c>
      <c r="K214" s="25"/>
      <c r="L214" s="25"/>
      <c r="M214" s="26"/>
      <c r="N214" s="28"/>
      <c r="O214" s="26"/>
      <c r="P214" s="26"/>
      <c r="Q214" s="26"/>
      <c r="R214" s="26">
        <v>1</v>
      </c>
      <c r="S214" s="26">
        <v>1951870.6</v>
      </c>
      <c r="T214" s="26"/>
      <c r="U214" s="26"/>
      <c r="V214" s="26"/>
      <c r="W214" s="26"/>
      <c r="X214" s="26"/>
      <c r="Y214" s="26"/>
    </row>
    <row r="215" spans="1:25" s="21" customFormat="1" ht="15" customHeight="1" x14ac:dyDescent="0.25">
      <c r="A215" s="18">
        <v>194</v>
      </c>
      <c r="B215" s="22">
        <v>49</v>
      </c>
      <c r="C215" s="23" t="s">
        <v>227</v>
      </c>
      <c r="D215" s="65">
        <v>1976</v>
      </c>
      <c r="E215" s="24">
        <v>4287.7</v>
      </c>
      <c r="F215" s="185">
        <v>9</v>
      </c>
      <c r="G215" s="185">
        <v>1</v>
      </c>
      <c r="H215" s="182">
        <v>168</v>
      </c>
      <c r="I215" s="20">
        <f t="shared" si="28"/>
        <v>1951870.6</v>
      </c>
      <c r="J215" s="24">
        <f t="shared" si="29"/>
        <v>0</v>
      </c>
      <c r="K215" s="25"/>
      <c r="L215" s="25"/>
      <c r="M215" s="26"/>
      <c r="N215" s="28"/>
      <c r="O215" s="26"/>
      <c r="P215" s="26"/>
      <c r="Q215" s="26"/>
      <c r="R215" s="26">
        <v>1</v>
      </c>
      <c r="S215" s="26">
        <v>1951870.6</v>
      </c>
      <c r="T215" s="26"/>
      <c r="U215" s="26"/>
      <c r="V215" s="26"/>
      <c r="W215" s="26"/>
      <c r="X215" s="26"/>
      <c r="Y215" s="26"/>
    </row>
    <row r="216" spans="1:25" s="21" customFormat="1" ht="15" customHeight="1" x14ac:dyDescent="0.25">
      <c r="A216" s="18">
        <v>195</v>
      </c>
      <c r="B216" s="22">
        <v>50</v>
      </c>
      <c r="C216" s="23" t="s">
        <v>228</v>
      </c>
      <c r="D216" s="65">
        <v>1959</v>
      </c>
      <c r="E216" s="24">
        <v>940</v>
      </c>
      <c r="F216" s="185">
        <v>3</v>
      </c>
      <c r="G216" s="185">
        <v>2</v>
      </c>
      <c r="H216" s="182">
        <v>61</v>
      </c>
      <c r="I216" s="20">
        <f t="shared" si="28"/>
        <v>1528815.6099999996</v>
      </c>
      <c r="J216" s="24">
        <f t="shared" si="29"/>
        <v>950598.13</v>
      </c>
      <c r="K216" s="25">
        <v>232232.44</v>
      </c>
      <c r="L216" s="25"/>
      <c r="M216" s="26">
        <v>487430.62</v>
      </c>
      <c r="N216" s="28"/>
      <c r="O216" s="26">
        <v>230935.06999999998</v>
      </c>
      <c r="P216" s="26"/>
      <c r="Q216" s="26"/>
      <c r="R216" s="26"/>
      <c r="S216" s="26"/>
      <c r="T216" s="26">
        <v>110</v>
      </c>
      <c r="U216" s="26">
        <v>236262.22999999998</v>
      </c>
      <c r="V216" s="26">
        <v>110</v>
      </c>
      <c r="W216" s="26">
        <v>136719.10999999999</v>
      </c>
      <c r="X216" s="26">
        <v>110</v>
      </c>
      <c r="Y216" s="26">
        <v>205236.13999999998</v>
      </c>
    </row>
    <row r="217" spans="1:25" s="21" customFormat="1" ht="15" customHeight="1" x14ac:dyDescent="0.25">
      <c r="A217" s="18">
        <v>196</v>
      </c>
      <c r="B217" s="22">
        <v>51</v>
      </c>
      <c r="C217" s="23" t="s">
        <v>229</v>
      </c>
      <c r="D217" s="65">
        <v>1949</v>
      </c>
      <c r="E217" s="24">
        <v>1204.5</v>
      </c>
      <c r="F217" s="185">
        <v>2</v>
      </c>
      <c r="G217" s="185">
        <v>3</v>
      </c>
      <c r="H217" s="172">
        <v>39</v>
      </c>
      <c r="I217" s="20">
        <f t="shared" si="28"/>
        <v>3981944.3200000003</v>
      </c>
      <c r="J217" s="24">
        <f t="shared" si="29"/>
        <v>297578.7</v>
      </c>
      <c r="K217" s="25">
        <v>297578.7</v>
      </c>
      <c r="L217" s="25"/>
      <c r="M217" s="26"/>
      <c r="N217" s="28"/>
      <c r="O217" s="26"/>
      <c r="P217" s="26">
        <v>1352</v>
      </c>
      <c r="Q217" s="26">
        <v>3684365.62</v>
      </c>
      <c r="R217" s="26"/>
      <c r="S217" s="26"/>
      <c r="T217" s="26"/>
      <c r="U217" s="26"/>
      <c r="V217" s="26"/>
      <c r="W217" s="26"/>
      <c r="X217" s="26"/>
      <c r="Y217" s="26"/>
    </row>
    <row r="218" spans="1:25" s="21" customFormat="1" ht="15" customHeight="1" x14ac:dyDescent="0.25">
      <c r="A218" s="18">
        <v>197</v>
      </c>
      <c r="B218" s="22">
        <v>52</v>
      </c>
      <c r="C218" s="23" t="s">
        <v>230</v>
      </c>
      <c r="D218" s="65">
        <v>1960</v>
      </c>
      <c r="E218" s="24">
        <v>1285.3</v>
      </c>
      <c r="F218" s="185">
        <v>3</v>
      </c>
      <c r="G218" s="185">
        <v>2</v>
      </c>
      <c r="H218" s="172">
        <v>46</v>
      </c>
      <c r="I218" s="20">
        <f t="shared" si="28"/>
        <v>3021215.61</v>
      </c>
      <c r="J218" s="24">
        <f t="shared" si="29"/>
        <v>982250.42</v>
      </c>
      <c r="K218" s="25"/>
      <c r="L218" s="50"/>
      <c r="M218" s="49">
        <v>666483.56000000006</v>
      </c>
      <c r="N218" s="37"/>
      <c r="O218" s="51">
        <v>315766.86</v>
      </c>
      <c r="P218" s="26">
        <v>586.20000000000005</v>
      </c>
      <c r="Q218" s="26">
        <v>1597466.8199999998</v>
      </c>
      <c r="R218" s="26"/>
      <c r="S218" s="26"/>
      <c r="T218" s="26">
        <v>110</v>
      </c>
      <c r="U218" s="26">
        <v>236262.22999999998</v>
      </c>
      <c r="V218" s="26"/>
      <c r="W218" s="26"/>
      <c r="X218" s="26">
        <v>110</v>
      </c>
      <c r="Y218" s="26">
        <v>205236.13999999998</v>
      </c>
    </row>
    <row r="219" spans="1:25" s="21" customFormat="1" ht="15" customHeight="1" x14ac:dyDescent="0.25">
      <c r="A219" s="18">
        <v>198</v>
      </c>
      <c r="B219" s="22">
        <v>53</v>
      </c>
      <c r="C219" s="23" t="s">
        <v>231</v>
      </c>
      <c r="D219" s="65">
        <v>1951</v>
      </c>
      <c r="E219" s="24">
        <v>1404.5</v>
      </c>
      <c r="F219" s="185">
        <v>2</v>
      </c>
      <c r="G219" s="185">
        <v>3</v>
      </c>
      <c r="H219" s="172">
        <v>55</v>
      </c>
      <c r="I219" s="20">
        <f t="shared" si="28"/>
        <v>3517860.6500000004</v>
      </c>
      <c r="J219" s="24">
        <f t="shared" si="29"/>
        <v>0</v>
      </c>
      <c r="K219" s="25"/>
      <c r="L219" s="25"/>
      <c r="M219" s="26"/>
      <c r="N219" s="28"/>
      <c r="O219" s="26"/>
      <c r="P219" s="26">
        <v>1290.9000000000001</v>
      </c>
      <c r="Q219" s="26">
        <v>3517860.6500000004</v>
      </c>
      <c r="R219" s="26"/>
      <c r="S219" s="26"/>
      <c r="T219" s="26"/>
      <c r="U219" s="26"/>
      <c r="V219" s="26"/>
      <c r="W219" s="26"/>
      <c r="X219" s="26"/>
      <c r="Y219" s="26"/>
    </row>
    <row r="220" spans="1:25" s="21" customFormat="1" ht="15" customHeight="1" x14ac:dyDescent="0.25">
      <c r="A220" s="18">
        <v>199</v>
      </c>
      <c r="B220" s="22">
        <v>54</v>
      </c>
      <c r="C220" s="23" t="s">
        <v>232</v>
      </c>
      <c r="D220" s="65">
        <v>1961</v>
      </c>
      <c r="E220" s="24">
        <v>3513</v>
      </c>
      <c r="F220" s="185">
        <v>5</v>
      </c>
      <c r="G220" s="185">
        <v>4</v>
      </c>
      <c r="H220" s="172">
        <v>120</v>
      </c>
      <c r="I220" s="20">
        <f t="shared" si="28"/>
        <v>2179209.7200000002</v>
      </c>
      <c r="J220" s="24">
        <f t="shared" si="29"/>
        <v>1311883.4700000002</v>
      </c>
      <c r="K220" s="25"/>
      <c r="L220" s="25">
        <v>504584.49</v>
      </c>
      <c r="M220" s="26"/>
      <c r="N220" s="28"/>
      <c r="O220" s="26">
        <v>807298.9800000001</v>
      </c>
      <c r="P220" s="26"/>
      <c r="Q220" s="26"/>
      <c r="R220" s="26"/>
      <c r="S220" s="26"/>
      <c r="T220" s="26">
        <v>165</v>
      </c>
      <c r="U220" s="26">
        <v>354393.33</v>
      </c>
      <c r="V220" s="26">
        <v>165</v>
      </c>
      <c r="W220" s="26">
        <v>205078.68</v>
      </c>
      <c r="X220" s="26">
        <v>165</v>
      </c>
      <c r="Y220" s="26">
        <v>307854.24</v>
      </c>
    </row>
    <row r="221" spans="1:25" s="21" customFormat="1" ht="15" customHeight="1" x14ac:dyDescent="0.25">
      <c r="A221" s="18">
        <v>200</v>
      </c>
      <c r="B221" s="22">
        <v>55</v>
      </c>
      <c r="C221" s="23" t="s">
        <v>233</v>
      </c>
      <c r="D221" s="65">
        <v>1957</v>
      </c>
      <c r="E221" s="24">
        <v>394.1</v>
      </c>
      <c r="F221" s="185">
        <v>2</v>
      </c>
      <c r="G221" s="185">
        <v>1</v>
      </c>
      <c r="H221" s="172">
        <v>28</v>
      </c>
      <c r="I221" s="20">
        <f t="shared" si="28"/>
        <v>1571515.06</v>
      </c>
      <c r="J221" s="24">
        <f t="shared" si="29"/>
        <v>544143.87</v>
      </c>
      <c r="K221" s="45">
        <v>97364.7</v>
      </c>
      <c r="L221" s="25">
        <v>145600.53</v>
      </c>
      <c r="M221" s="26">
        <v>204357.88</v>
      </c>
      <c r="N221" s="28"/>
      <c r="O221" s="26">
        <v>96820.76</v>
      </c>
      <c r="P221" s="26">
        <v>377</v>
      </c>
      <c r="Q221" s="26">
        <v>1027371.19</v>
      </c>
      <c r="R221" s="26"/>
      <c r="S221" s="26"/>
      <c r="T221" s="57"/>
      <c r="U221" s="39"/>
      <c r="V221" s="26"/>
      <c r="W221" s="26"/>
      <c r="X221" s="26"/>
      <c r="Y221" s="26"/>
    </row>
    <row r="222" spans="1:25" s="21" customFormat="1" ht="15" customHeight="1" x14ac:dyDescent="0.25">
      <c r="A222" s="18">
        <v>201</v>
      </c>
      <c r="B222" s="22">
        <v>56</v>
      </c>
      <c r="C222" s="23" t="s">
        <v>234</v>
      </c>
      <c r="D222" s="65">
        <v>1963</v>
      </c>
      <c r="E222" s="24">
        <v>1736.6</v>
      </c>
      <c r="F222" s="185">
        <v>5</v>
      </c>
      <c r="G222" s="185">
        <v>2</v>
      </c>
      <c r="H222" s="172">
        <v>99</v>
      </c>
      <c r="I222" s="20">
        <f t="shared" si="28"/>
        <v>2321909.81</v>
      </c>
      <c r="J222" s="24">
        <f t="shared" si="29"/>
        <v>2116673.67</v>
      </c>
      <c r="K222" s="25">
        <v>429037.11</v>
      </c>
      <c r="L222" s="25">
        <v>641588.08000000007</v>
      </c>
      <c r="M222" s="26">
        <v>646972.05999999994</v>
      </c>
      <c r="N222" s="28"/>
      <c r="O222" s="26">
        <v>399076.42000000004</v>
      </c>
      <c r="P222" s="26"/>
      <c r="Q222" s="26"/>
      <c r="R222" s="26"/>
      <c r="S222" s="26"/>
      <c r="T222" s="26"/>
      <c r="U222" s="26"/>
      <c r="V222" s="26"/>
      <c r="W222" s="26"/>
      <c r="X222" s="26">
        <v>110</v>
      </c>
      <c r="Y222" s="26">
        <v>205236.13999999998</v>
      </c>
    </row>
    <row r="223" spans="1:25" s="21" customFormat="1" ht="15" customHeight="1" x14ac:dyDescent="0.25">
      <c r="A223" s="18">
        <v>202</v>
      </c>
      <c r="B223" s="22">
        <v>57</v>
      </c>
      <c r="C223" s="23" t="s">
        <v>235</v>
      </c>
      <c r="D223" s="65">
        <v>1957</v>
      </c>
      <c r="E223" s="24">
        <v>1119.5</v>
      </c>
      <c r="F223" s="185">
        <v>2</v>
      </c>
      <c r="G223" s="185">
        <v>3</v>
      </c>
      <c r="H223" s="172">
        <v>69</v>
      </c>
      <c r="I223" s="20">
        <f t="shared" si="28"/>
        <v>1545721.9500000002</v>
      </c>
      <c r="J223" s="24">
        <f t="shared" si="29"/>
        <v>1545721.9500000002</v>
      </c>
      <c r="K223" s="25">
        <v>276578.96000000002</v>
      </c>
      <c r="L223" s="25">
        <v>413600.05000000005</v>
      </c>
      <c r="M223" s="26">
        <v>580509.11</v>
      </c>
      <c r="N223" s="28"/>
      <c r="O223" s="26">
        <v>275033.83</v>
      </c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s="21" customFormat="1" ht="15" customHeight="1" x14ac:dyDescent="0.25">
      <c r="A224" s="18">
        <v>203</v>
      </c>
      <c r="B224" s="22">
        <v>58</v>
      </c>
      <c r="C224" s="23" t="s">
        <v>236</v>
      </c>
      <c r="D224" s="65">
        <v>1958</v>
      </c>
      <c r="E224" s="24">
        <v>288.3</v>
      </c>
      <c r="F224" s="185">
        <v>2</v>
      </c>
      <c r="G224" s="185">
        <v>1</v>
      </c>
      <c r="H224" s="172">
        <v>19</v>
      </c>
      <c r="I224" s="20">
        <f t="shared" si="28"/>
        <v>1016965.75</v>
      </c>
      <c r="J224" s="24">
        <f t="shared" si="29"/>
        <v>332960.01</v>
      </c>
      <c r="K224" s="25">
        <v>71226.2</v>
      </c>
      <c r="L224" s="25">
        <v>41409.53</v>
      </c>
      <c r="M224" s="26">
        <v>149496.01</v>
      </c>
      <c r="N224" s="28"/>
      <c r="O224" s="26">
        <v>70828.27</v>
      </c>
      <c r="P224" s="26">
        <v>251</v>
      </c>
      <c r="Q224" s="26">
        <v>684005.74</v>
      </c>
      <c r="R224" s="26"/>
      <c r="S224" s="26"/>
      <c r="T224" s="26"/>
      <c r="U224" s="26"/>
      <c r="V224" s="26"/>
      <c r="W224" s="26"/>
      <c r="X224" s="26"/>
      <c r="Y224" s="26"/>
    </row>
    <row r="225" spans="1:25" s="21" customFormat="1" ht="15" customHeight="1" x14ac:dyDescent="0.25">
      <c r="A225" s="18">
        <v>204</v>
      </c>
      <c r="B225" s="22">
        <v>59</v>
      </c>
      <c r="C225" s="23" t="s">
        <v>237</v>
      </c>
      <c r="D225" s="65">
        <v>1961</v>
      </c>
      <c r="E225" s="24">
        <v>2894</v>
      </c>
      <c r="F225" s="185">
        <v>5</v>
      </c>
      <c r="G225" s="185">
        <v>3</v>
      </c>
      <c r="H225" s="172">
        <v>151</v>
      </c>
      <c r="I225" s="20">
        <f t="shared" si="28"/>
        <v>3091286.3099999996</v>
      </c>
      <c r="J225" s="24">
        <f t="shared" si="29"/>
        <v>714979.49</v>
      </c>
      <c r="K225" s="25">
        <v>714979.49</v>
      </c>
      <c r="L225" s="25"/>
      <c r="M225" s="26"/>
      <c r="N225" s="28"/>
      <c r="O225" s="26"/>
      <c r="P225" s="26">
        <v>872</v>
      </c>
      <c r="Q225" s="26">
        <v>2376306.8199999998</v>
      </c>
      <c r="R225" s="26"/>
      <c r="S225" s="26"/>
      <c r="T225" s="26"/>
      <c r="U225" s="26"/>
      <c r="V225" s="26"/>
      <c r="W225" s="26"/>
      <c r="X225" s="26"/>
      <c r="Y225" s="26"/>
    </row>
    <row r="226" spans="1:25" s="21" customFormat="1" ht="15" customHeight="1" x14ac:dyDescent="0.25">
      <c r="A226" s="18">
        <v>205</v>
      </c>
      <c r="B226" s="22">
        <v>60</v>
      </c>
      <c r="C226" s="23" t="s">
        <v>238</v>
      </c>
      <c r="D226" s="65">
        <v>1961</v>
      </c>
      <c r="E226" s="24">
        <v>1892.8</v>
      </c>
      <c r="F226" s="185">
        <v>3</v>
      </c>
      <c r="G226" s="185">
        <v>3</v>
      </c>
      <c r="H226" s="172">
        <v>60</v>
      </c>
      <c r="I226" s="20">
        <f t="shared" si="28"/>
        <v>2185038.9500000002</v>
      </c>
      <c r="J226" s="24">
        <f t="shared" si="29"/>
        <v>1449125.78</v>
      </c>
      <c r="K226" s="25">
        <v>467627.22000000003</v>
      </c>
      <c r="L226" s="25"/>
      <c r="M226" s="26">
        <v>981498.55999999994</v>
      </c>
      <c r="N226" s="28"/>
      <c r="O226" s="26"/>
      <c r="P226" s="26"/>
      <c r="Q226" s="26"/>
      <c r="R226" s="26"/>
      <c r="S226" s="26"/>
      <c r="T226" s="26">
        <v>140</v>
      </c>
      <c r="U226" s="26">
        <v>300697.37</v>
      </c>
      <c r="V226" s="26">
        <v>140</v>
      </c>
      <c r="W226" s="26">
        <v>174006.14</v>
      </c>
      <c r="X226" s="26">
        <v>140</v>
      </c>
      <c r="Y226" s="26">
        <v>261209.66</v>
      </c>
    </row>
    <row r="227" spans="1:25" s="21" customFormat="1" ht="15" customHeight="1" x14ac:dyDescent="0.25">
      <c r="A227" s="18">
        <v>206</v>
      </c>
      <c r="B227" s="22">
        <v>61</v>
      </c>
      <c r="C227" s="23" t="s">
        <v>239</v>
      </c>
      <c r="D227" s="65">
        <v>1968</v>
      </c>
      <c r="E227" s="24">
        <v>3752</v>
      </c>
      <c r="F227" s="185">
        <v>5</v>
      </c>
      <c r="G227" s="185">
        <v>4</v>
      </c>
      <c r="H227" s="172">
        <v>164</v>
      </c>
      <c r="I227" s="20">
        <f t="shared" si="28"/>
        <v>3916022.42</v>
      </c>
      <c r="J227" s="24">
        <f t="shared" si="29"/>
        <v>3710943.7399999998</v>
      </c>
      <c r="K227" s="25">
        <v>926953.37</v>
      </c>
      <c r="L227" s="25">
        <v>1386179.0299999998</v>
      </c>
      <c r="M227" s="26">
        <v>1397811.3399999999</v>
      </c>
      <c r="N227" s="28"/>
      <c r="O227" s="26"/>
      <c r="P227" s="26"/>
      <c r="Q227" s="26"/>
      <c r="R227" s="26"/>
      <c r="S227" s="26"/>
      <c r="T227" s="26"/>
      <c r="U227" s="26"/>
      <c r="V227" s="26">
        <v>165</v>
      </c>
      <c r="W227" s="26">
        <v>205078.68</v>
      </c>
      <c r="X227" s="26"/>
      <c r="Y227" s="26"/>
    </row>
    <row r="228" spans="1:25" s="21" customFormat="1" ht="15" customHeight="1" x14ac:dyDescent="0.25">
      <c r="A228" s="18">
        <v>207</v>
      </c>
      <c r="B228" s="22">
        <v>62</v>
      </c>
      <c r="C228" s="23" t="s">
        <v>240</v>
      </c>
      <c r="D228" s="65">
        <v>1977</v>
      </c>
      <c r="E228" s="24">
        <v>3997.6</v>
      </c>
      <c r="F228" s="185">
        <v>9</v>
      </c>
      <c r="G228" s="185">
        <v>2</v>
      </c>
      <c r="H228" s="182">
        <v>190</v>
      </c>
      <c r="I228" s="20">
        <f t="shared" si="28"/>
        <v>3903741.2</v>
      </c>
      <c r="J228" s="24">
        <f t="shared" si="29"/>
        <v>0</v>
      </c>
      <c r="K228" s="25"/>
      <c r="L228" s="25"/>
      <c r="M228" s="26"/>
      <c r="N228" s="28"/>
      <c r="O228" s="26"/>
      <c r="P228" s="26"/>
      <c r="Q228" s="26"/>
      <c r="R228" s="26">
        <v>2</v>
      </c>
      <c r="S228" s="26">
        <v>3903741.2</v>
      </c>
      <c r="T228" s="26"/>
      <c r="U228" s="26"/>
      <c r="V228" s="26"/>
      <c r="W228" s="26"/>
      <c r="X228" s="26"/>
      <c r="Y228" s="26"/>
    </row>
    <row r="229" spans="1:25" s="21" customFormat="1" ht="15" customHeight="1" x14ac:dyDescent="0.25">
      <c r="A229" s="18">
        <v>208</v>
      </c>
      <c r="B229" s="22">
        <v>63</v>
      </c>
      <c r="C229" s="23" t="s">
        <v>241</v>
      </c>
      <c r="D229" s="65">
        <v>1973</v>
      </c>
      <c r="E229" s="24">
        <v>3640</v>
      </c>
      <c r="F229" s="185">
        <v>5</v>
      </c>
      <c r="G229" s="185">
        <v>4</v>
      </c>
      <c r="H229" s="182">
        <v>228</v>
      </c>
      <c r="I229" s="20">
        <f t="shared" si="28"/>
        <v>5954488.7199999997</v>
      </c>
      <c r="J229" s="24">
        <f t="shared" si="29"/>
        <v>3600169.3</v>
      </c>
      <c r="K229" s="25">
        <v>899283.1</v>
      </c>
      <c r="L229" s="25">
        <v>1344800.56</v>
      </c>
      <c r="M229" s="26">
        <v>1356085.64</v>
      </c>
      <c r="N229" s="28"/>
      <c r="O229" s="26"/>
      <c r="P229" s="26">
        <v>921</v>
      </c>
      <c r="Q229" s="26">
        <v>2354319.42</v>
      </c>
      <c r="R229" s="26"/>
      <c r="S229" s="26"/>
      <c r="T229" s="26"/>
      <c r="U229" s="26"/>
      <c r="V229" s="26"/>
      <c r="W229" s="26"/>
      <c r="X229" s="26"/>
      <c r="Y229" s="26"/>
    </row>
    <row r="230" spans="1:25" s="21" customFormat="1" ht="15" customHeight="1" x14ac:dyDescent="0.25">
      <c r="A230" s="18">
        <v>209</v>
      </c>
      <c r="B230" s="22">
        <v>64</v>
      </c>
      <c r="C230" s="23" t="s">
        <v>242</v>
      </c>
      <c r="D230" s="65">
        <v>1978</v>
      </c>
      <c r="E230" s="24">
        <v>18557</v>
      </c>
      <c r="F230" s="185">
        <v>9</v>
      </c>
      <c r="G230" s="185">
        <v>10</v>
      </c>
      <c r="H230" s="182">
        <v>937</v>
      </c>
      <c r="I230" s="20">
        <f t="shared" si="28"/>
        <v>19518706</v>
      </c>
      <c r="J230" s="24">
        <f t="shared" si="29"/>
        <v>0</v>
      </c>
      <c r="K230" s="25"/>
      <c r="L230" s="25"/>
      <c r="M230" s="26"/>
      <c r="N230" s="28"/>
      <c r="O230" s="26"/>
      <c r="P230" s="26"/>
      <c r="Q230" s="26"/>
      <c r="R230" s="26">
        <v>10</v>
      </c>
      <c r="S230" s="26">
        <v>19518706</v>
      </c>
      <c r="T230" s="26"/>
      <c r="U230" s="26"/>
      <c r="V230" s="26"/>
      <c r="W230" s="26"/>
      <c r="X230" s="26"/>
      <c r="Y230" s="26"/>
    </row>
    <row r="231" spans="1:25" s="21" customFormat="1" x14ac:dyDescent="0.25">
      <c r="A231" s="18">
        <v>210</v>
      </c>
      <c r="B231" s="22">
        <v>65</v>
      </c>
      <c r="C231" s="23" t="s">
        <v>243</v>
      </c>
      <c r="D231" s="65">
        <v>1963</v>
      </c>
      <c r="E231" s="24">
        <v>707</v>
      </c>
      <c r="F231" s="185">
        <v>4</v>
      </c>
      <c r="G231" s="185">
        <v>2</v>
      </c>
      <c r="H231" s="172">
        <v>23</v>
      </c>
      <c r="I231" s="20">
        <f t="shared" ref="I231:I238" si="30">J231+Q231+S231+U231+W231+Y231</f>
        <v>425864.5</v>
      </c>
      <c r="J231" s="24">
        <f t="shared" ref="J231:J238" si="31">K231+L231+M231+N231+O231</f>
        <v>425864.5</v>
      </c>
      <c r="K231" s="25"/>
      <c r="L231" s="25"/>
      <c r="M231" s="26">
        <v>263393.56</v>
      </c>
      <c r="N231" s="28"/>
      <c r="O231" s="26">
        <v>162470.94</v>
      </c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s="21" customFormat="1" x14ac:dyDescent="0.25">
      <c r="A232" s="18">
        <v>211</v>
      </c>
      <c r="B232" s="22">
        <v>66</v>
      </c>
      <c r="C232" s="23" t="s">
        <v>244</v>
      </c>
      <c r="D232" s="65">
        <v>1972</v>
      </c>
      <c r="E232" s="24">
        <v>3699.6</v>
      </c>
      <c r="F232" s="185">
        <v>5</v>
      </c>
      <c r="G232" s="185">
        <v>4</v>
      </c>
      <c r="H232" s="172">
        <v>193</v>
      </c>
      <c r="I232" s="20">
        <f t="shared" si="30"/>
        <v>3127350.5900000003</v>
      </c>
      <c r="J232" s="24">
        <f t="shared" si="31"/>
        <v>0</v>
      </c>
      <c r="K232" s="25"/>
      <c r="L232" s="25"/>
      <c r="M232" s="26"/>
      <c r="N232" s="28"/>
      <c r="O232" s="26"/>
      <c r="P232" s="26">
        <v>1147.5999999999999</v>
      </c>
      <c r="Q232" s="26">
        <v>3127350.5900000003</v>
      </c>
      <c r="R232" s="26"/>
      <c r="S232" s="26"/>
      <c r="T232" s="26"/>
      <c r="U232" s="26"/>
      <c r="V232" s="26"/>
      <c r="W232" s="26"/>
      <c r="X232" s="26"/>
      <c r="Y232" s="26"/>
    </row>
    <row r="233" spans="1:25" s="21" customFormat="1" ht="15" customHeight="1" x14ac:dyDescent="0.25">
      <c r="A233" s="18">
        <v>212</v>
      </c>
      <c r="B233" s="22">
        <v>67</v>
      </c>
      <c r="C233" s="23" t="s">
        <v>245</v>
      </c>
      <c r="D233" s="65">
        <v>1988</v>
      </c>
      <c r="E233" s="24">
        <v>4165.2</v>
      </c>
      <c r="F233" s="185">
        <v>9</v>
      </c>
      <c r="G233" s="185">
        <v>2</v>
      </c>
      <c r="H233" s="172">
        <v>194</v>
      </c>
      <c r="I233" s="20">
        <f t="shared" si="30"/>
        <v>1882477.55</v>
      </c>
      <c r="J233" s="24">
        <f t="shared" si="31"/>
        <v>1882477.55</v>
      </c>
      <c r="K233" s="25"/>
      <c r="L233" s="25">
        <v>1882477.55</v>
      </c>
      <c r="M233" s="26"/>
      <c r="N233" s="28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s="21" customFormat="1" ht="15" customHeight="1" x14ac:dyDescent="0.25">
      <c r="A234" s="18">
        <v>213</v>
      </c>
      <c r="B234" s="22">
        <v>68</v>
      </c>
      <c r="C234" s="23" t="s">
        <v>246</v>
      </c>
      <c r="D234" s="65">
        <v>1966</v>
      </c>
      <c r="E234" s="24">
        <v>2835.7</v>
      </c>
      <c r="F234" s="185">
        <v>5</v>
      </c>
      <c r="G234" s="185">
        <v>3</v>
      </c>
      <c r="H234" s="172">
        <v>140</v>
      </c>
      <c r="I234" s="20">
        <f t="shared" si="30"/>
        <v>1308861</v>
      </c>
      <c r="J234" s="24">
        <f t="shared" si="31"/>
        <v>1047651.34</v>
      </c>
      <c r="K234" s="25"/>
      <c r="L234" s="25">
        <v>1047651.34</v>
      </c>
      <c r="M234" s="26"/>
      <c r="N234" s="28"/>
      <c r="O234" s="26"/>
      <c r="P234" s="26"/>
      <c r="Q234" s="26"/>
      <c r="R234" s="26"/>
      <c r="S234" s="26"/>
      <c r="T234" s="26"/>
      <c r="U234" s="26"/>
      <c r="V234" s="26"/>
      <c r="W234" s="26"/>
      <c r="X234" s="26">
        <v>140</v>
      </c>
      <c r="Y234" s="26">
        <v>261209.66</v>
      </c>
    </row>
    <row r="235" spans="1:25" s="21" customFormat="1" ht="15" customHeight="1" x14ac:dyDescent="0.25">
      <c r="A235" s="18">
        <v>214</v>
      </c>
      <c r="B235" s="22">
        <v>69</v>
      </c>
      <c r="C235" s="23" t="s">
        <v>247</v>
      </c>
      <c r="D235" s="65">
        <v>1981</v>
      </c>
      <c r="E235" s="24">
        <v>3521</v>
      </c>
      <c r="F235" s="185">
        <v>5</v>
      </c>
      <c r="G235" s="185">
        <v>4</v>
      </c>
      <c r="H235" s="172">
        <v>177</v>
      </c>
      <c r="I235" s="20">
        <f t="shared" si="30"/>
        <v>1300835.8999999999</v>
      </c>
      <c r="J235" s="24">
        <f t="shared" si="31"/>
        <v>1300835.8999999999</v>
      </c>
      <c r="K235" s="25"/>
      <c r="L235" s="25">
        <v>1300835.8999999999</v>
      </c>
      <c r="M235" s="26"/>
      <c r="N235" s="28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s="21" customFormat="1" ht="15" customHeight="1" x14ac:dyDescent="0.25">
      <c r="A236" s="18">
        <v>215</v>
      </c>
      <c r="B236" s="22">
        <v>70</v>
      </c>
      <c r="C236" s="23" t="s">
        <v>248</v>
      </c>
      <c r="D236" s="65">
        <v>1971</v>
      </c>
      <c r="E236" s="24">
        <v>3509.8</v>
      </c>
      <c r="F236" s="185">
        <v>5</v>
      </c>
      <c r="G236" s="185">
        <v>4</v>
      </c>
      <c r="H236" s="172">
        <v>150</v>
      </c>
      <c r="I236" s="20">
        <f t="shared" si="30"/>
        <v>4232330.46</v>
      </c>
      <c r="J236" s="24">
        <f t="shared" si="31"/>
        <v>1307579.51</v>
      </c>
      <c r="K236" s="25"/>
      <c r="L236" s="25"/>
      <c r="M236" s="26">
        <v>1307579.51</v>
      </c>
      <c r="N236" s="28"/>
      <c r="O236" s="26"/>
      <c r="P236" s="26">
        <v>998</v>
      </c>
      <c r="Q236" s="26">
        <v>2719672.27</v>
      </c>
      <c r="R236" s="26"/>
      <c r="S236" s="26"/>
      <c r="T236" s="26"/>
      <c r="U236" s="26"/>
      <c r="V236" s="26">
        <v>165</v>
      </c>
      <c r="W236" s="26">
        <v>205078.68</v>
      </c>
      <c r="X236" s="26"/>
      <c r="Y236" s="26"/>
    </row>
    <row r="237" spans="1:25" s="21" customFormat="1" ht="15" customHeight="1" x14ac:dyDescent="0.25">
      <c r="A237" s="18">
        <v>216</v>
      </c>
      <c r="B237" s="22">
        <v>71</v>
      </c>
      <c r="C237" s="23" t="s">
        <v>249</v>
      </c>
      <c r="D237" s="65">
        <v>1972</v>
      </c>
      <c r="E237" s="24">
        <v>2239.9</v>
      </c>
      <c r="F237" s="185">
        <v>9</v>
      </c>
      <c r="G237" s="185">
        <v>1</v>
      </c>
      <c r="H237" s="172">
        <v>124</v>
      </c>
      <c r="I237" s="20">
        <f t="shared" si="30"/>
        <v>956917.08000000007</v>
      </c>
      <c r="J237" s="24">
        <f t="shared" si="31"/>
        <v>869914.01</v>
      </c>
      <c r="K237" s="25">
        <v>377787.15</v>
      </c>
      <c r="L237" s="25"/>
      <c r="M237" s="26">
        <v>492126.86</v>
      </c>
      <c r="N237" s="28"/>
      <c r="O237" s="26"/>
      <c r="P237" s="26"/>
      <c r="Q237" s="26"/>
      <c r="R237" s="26"/>
      <c r="S237" s="26"/>
      <c r="T237" s="26"/>
      <c r="U237" s="26"/>
      <c r="V237" s="26">
        <v>70</v>
      </c>
      <c r="W237" s="26">
        <v>87003.07</v>
      </c>
      <c r="X237" s="26"/>
      <c r="Y237" s="26"/>
    </row>
    <row r="238" spans="1:25" s="21" customFormat="1" ht="15" customHeight="1" x14ac:dyDescent="0.25">
      <c r="A238" s="18">
        <v>217</v>
      </c>
      <c r="B238" s="22">
        <v>72</v>
      </c>
      <c r="C238" s="23" t="s">
        <v>250</v>
      </c>
      <c r="D238" s="65">
        <v>1975</v>
      </c>
      <c r="E238" s="24">
        <v>6403</v>
      </c>
      <c r="F238" s="185">
        <v>9</v>
      </c>
      <c r="G238" s="185">
        <v>1</v>
      </c>
      <c r="H238" s="172">
        <v>365</v>
      </c>
      <c r="I238" s="20">
        <f t="shared" si="30"/>
        <v>3903741.2</v>
      </c>
      <c r="J238" s="24">
        <f t="shared" si="31"/>
        <v>0</v>
      </c>
      <c r="K238" s="25"/>
      <c r="L238" s="25"/>
      <c r="M238" s="26"/>
      <c r="N238" s="28"/>
      <c r="O238" s="26"/>
      <c r="P238" s="26"/>
      <c r="Q238" s="26"/>
      <c r="R238" s="26">
        <v>2</v>
      </c>
      <c r="S238" s="26">
        <v>3903741.2</v>
      </c>
      <c r="T238" s="26"/>
      <c r="U238" s="26"/>
      <c r="V238" s="26"/>
      <c r="W238" s="26"/>
      <c r="X238" s="26"/>
      <c r="Y238" s="26"/>
    </row>
    <row r="239" spans="1:25" s="21" customFormat="1" ht="15" customHeight="1" x14ac:dyDescent="0.25">
      <c r="A239" s="192"/>
      <c r="B239" s="203"/>
      <c r="C239" s="204" t="s">
        <v>251</v>
      </c>
      <c r="D239" s="195" t="s">
        <v>2663</v>
      </c>
      <c r="E239" s="196">
        <f>SUM(E240:E247)</f>
        <v>4196.8999999999996</v>
      </c>
      <c r="F239" s="188"/>
      <c r="G239" s="188"/>
      <c r="H239" s="197">
        <f>SUM(H240:H247)</f>
        <v>191</v>
      </c>
      <c r="I239" s="196">
        <f>SUM(I240:I247)</f>
        <v>7366821.7599999998</v>
      </c>
      <c r="J239" s="196">
        <f>SUM(J240:J247)</f>
        <v>3344029.49</v>
      </c>
      <c r="K239" s="196">
        <f t="shared" ref="K239:Y239" si="32">SUM(K240:K247)</f>
        <v>701836.14</v>
      </c>
      <c r="L239" s="196">
        <f t="shared" si="32"/>
        <v>559811.59000000008</v>
      </c>
      <c r="M239" s="196">
        <f t="shared" si="32"/>
        <v>1653997.23</v>
      </c>
      <c r="N239" s="196">
        <f t="shared" si="32"/>
        <v>0</v>
      </c>
      <c r="O239" s="196">
        <f t="shared" si="32"/>
        <v>428384.52999999997</v>
      </c>
      <c r="P239" s="196">
        <f t="shared" si="32"/>
        <v>1149.9099999999999</v>
      </c>
      <c r="Q239" s="196">
        <f t="shared" si="32"/>
        <v>3133645.63</v>
      </c>
      <c r="R239" s="196">
        <f t="shared" si="32"/>
        <v>0</v>
      </c>
      <c r="S239" s="196">
        <f t="shared" si="32"/>
        <v>0</v>
      </c>
      <c r="T239" s="196">
        <f t="shared" si="32"/>
        <v>0</v>
      </c>
      <c r="U239" s="196">
        <f t="shared" si="32"/>
        <v>0</v>
      </c>
      <c r="V239" s="196">
        <f t="shared" si="32"/>
        <v>220</v>
      </c>
      <c r="W239" s="196">
        <f t="shared" si="32"/>
        <v>273438.21999999997</v>
      </c>
      <c r="X239" s="196">
        <f t="shared" si="32"/>
        <v>330</v>
      </c>
      <c r="Y239" s="196">
        <f t="shared" si="32"/>
        <v>615708.41999999993</v>
      </c>
    </row>
    <row r="240" spans="1:25" s="21" customFormat="1" ht="15" customHeight="1" x14ac:dyDescent="0.25">
      <c r="A240" s="18">
        <v>218</v>
      </c>
      <c r="B240" s="22">
        <v>1</v>
      </c>
      <c r="C240" s="29" t="s">
        <v>252</v>
      </c>
      <c r="D240" s="159">
        <v>1954</v>
      </c>
      <c r="E240" s="24">
        <v>377.7</v>
      </c>
      <c r="F240" s="185">
        <v>2</v>
      </c>
      <c r="G240" s="185">
        <v>1</v>
      </c>
      <c r="H240" s="172">
        <v>23</v>
      </c>
      <c r="I240" s="20">
        <f t="shared" ref="I240:I303" si="33">J240+Q240+S240+U240+W240+Y240</f>
        <v>342895.8</v>
      </c>
      <c r="J240" s="24">
        <f t="shared" ref="J240:J303" si="34">K240+L240+M240+N240+O240</f>
        <v>342895.8</v>
      </c>
      <c r="K240" s="25"/>
      <c r="L240" s="25">
        <v>54250.369999999995</v>
      </c>
      <c r="M240" s="26">
        <v>195853.76</v>
      </c>
      <c r="N240" s="28"/>
      <c r="O240" s="26">
        <v>92791.67</v>
      </c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s="21" customFormat="1" ht="15" customHeight="1" x14ac:dyDescent="0.25">
      <c r="A241" s="18">
        <v>219</v>
      </c>
      <c r="B241" s="22">
        <v>2</v>
      </c>
      <c r="C241" s="29" t="s">
        <v>253</v>
      </c>
      <c r="D241" s="159">
        <v>1973</v>
      </c>
      <c r="E241" s="24">
        <v>352</v>
      </c>
      <c r="F241" s="185">
        <v>2</v>
      </c>
      <c r="G241" s="185">
        <v>1</v>
      </c>
      <c r="H241" s="172">
        <v>11</v>
      </c>
      <c r="I241" s="20">
        <f t="shared" si="33"/>
        <v>320049.83999999997</v>
      </c>
      <c r="J241" s="24">
        <f t="shared" si="34"/>
        <v>320049.83999999997</v>
      </c>
      <c r="K241" s="25">
        <v>86963.65</v>
      </c>
      <c r="L241" s="25">
        <v>50558.98</v>
      </c>
      <c r="M241" s="26">
        <v>182527.21</v>
      </c>
      <c r="N241" s="28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s="21" customFormat="1" ht="15" customHeight="1" x14ac:dyDescent="0.25">
      <c r="A242" s="18">
        <v>220</v>
      </c>
      <c r="B242" s="63">
        <v>3</v>
      </c>
      <c r="C242" s="58" t="s">
        <v>254</v>
      </c>
      <c r="D242" s="174">
        <v>1961</v>
      </c>
      <c r="E242" s="175">
        <v>299.39999999999998</v>
      </c>
      <c r="F242" s="185">
        <v>2</v>
      </c>
      <c r="G242" s="185">
        <v>1</v>
      </c>
      <c r="H242" s="172">
        <v>14</v>
      </c>
      <c r="I242" s="20">
        <f t="shared" si="33"/>
        <v>530063.58000000007</v>
      </c>
      <c r="J242" s="24">
        <f t="shared" si="34"/>
        <v>0</v>
      </c>
      <c r="K242" s="25"/>
      <c r="L242" s="25"/>
      <c r="M242" s="26"/>
      <c r="N242" s="28"/>
      <c r="O242" s="26"/>
      <c r="P242" s="26">
        <v>194.51</v>
      </c>
      <c r="Q242" s="26">
        <v>530063.58000000007</v>
      </c>
      <c r="R242" s="26"/>
      <c r="S242" s="26"/>
      <c r="T242" s="26"/>
      <c r="U242" s="26"/>
      <c r="V242" s="26"/>
      <c r="W242" s="26"/>
      <c r="X242" s="26"/>
      <c r="Y242" s="26"/>
    </row>
    <row r="243" spans="1:25" s="21" customFormat="1" ht="15" customHeight="1" x14ac:dyDescent="0.25">
      <c r="A243" s="18">
        <v>221</v>
      </c>
      <c r="B243" s="63">
        <v>4</v>
      </c>
      <c r="C243" s="64" t="s">
        <v>255</v>
      </c>
      <c r="D243" s="174">
        <v>1973</v>
      </c>
      <c r="E243" s="175">
        <v>707.8</v>
      </c>
      <c r="F243" s="185">
        <v>2</v>
      </c>
      <c r="G243" s="185">
        <v>2</v>
      </c>
      <c r="H243" s="172">
        <v>29</v>
      </c>
      <c r="I243" s="20">
        <f t="shared" si="33"/>
        <v>481766.04000000004</v>
      </c>
      <c r="J243" s="24">
        <f t="shared" si="34"/>
        <v>276529.90000000002</v>
      </c>
      <c r="K243" s="25">
        <v>174866.1</v>
      </c>
      <c r="L243" s="25">
        <v>101663.8</v>
      </c>
      <c r="M243" s="26"/>
      <c r="N243" s="28"/>
      <c r="O243" s="26"/>
      <c r="P243" s="26"/>
      <c r="Q243" s="26"/>
      <c r="R243" s="26"/>
      <c r="S243" s="26"/>
      <c r="T243" s="26"/>
      <c r="U243" s="26"/>
      <c r="V243" s="26"/>
      <c r="W243" s="26"/>
      <c r="X243" s="26">
        <v>110</v>
      </c>
      <c r="Y243" s="26">
        <v>205236.13999999998</v>
      </c>
    </row>
    <row r="244" spans="1:25" s="21" customFormat="1" ht="15" customHeight="1" x14ac:dyDescent="0.25">
      <c r="A244" s="18">
        <v>222</v>
      </c>
      <c r="B244" s="22">
        <v>5</v>
      </c>
      <c r="C244" s="64" t="s">
        <v>256</v>
      </c>
      <c r="D244" s="174">
        <v>1955</v>
      </c>
      <c r="E244" s="175">
        <v>679</v>
      </c>
      <c r="F244" s="185">
        <v>2</v>
      </c>
      <c r="G244" s="185">
        <v>2</v>
      </c>
      <c r="H244" s="172">
        <v>33</v>
      </c>
      <c r="I244" s="20">
        <f t="shared" si="33"/>
        <v>616431.73</v>
      </c>
      <c r="J244" s="24">
        <f t="shared" si="34"/>
        <v>616431.73</v>
      </c>
      <c r="K244" s="25"/>
      <c r="L244" s="25">
        <v>97527.16</v>
      </c>
      <c r="M244" s="26">
        <v>352090.84</v>
      </c>
      <c r="N244" s="28"/>
      <c r="O244" s="26">
        <v>166813.72999999998</v>
      </c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s="21" customFormat="1" ht="15" customHeight="1" x14ac:dyDescent="0.25">
      <c r="A245" s="18">
        <v>223</v>
      </c>
      <c r="B245" s="22">
        <v>6</v>
      </c>
      <c r="C245" s="64" t="s">
        <v>257</v>
      </c>
      <c r="D245" s="174">
        <v>1957</v>
      </c>
      <c r="E245" s="175">
        <v>687</v>
      </c>
      <c r="F245" s="185">
        <v>2</v>
      </c>
      <c r="G245" s="185">
        <v>2</v>
      </c>
      <c r="H245" s="172">
        <v>48</v>
      </c>
      <c r="I245" s="20">
        <f t="shared" si="33"/>
        <v>1135377.0999999999</v>
      </c>
      <c r="J245" s="24">
        <f t="shared" si="34"/>
        <v>793421.85</v>
      </c>
      <c r="K245" s="25">
        <v>169727.34</v>
      </c>
      <c r="L245" s="25">
        <v>98676.209999999992</v>
      </c>
      <c r="M245" s="26">
        <v>356239.17000000004</v>
      </c>
      <c r="N245" s="28"/>
      <c r="O245" s="26">
        <v>168779.13</v>
      </c>
      <c r="P245" s="26"/>
      <c r="Q245" s="26"/>
      <c r="R245" s="26"/>
      <c r="S245" s="26"/>
      <c r="T245" s="26"/>
      <c r="U245" s="26"/>
      <c r="V245" s="26">
        <v>110</v>
      </c>
      <c r="W245" s="26">
        <v>136719.10999999999</v>
      </c>
      <c r="X245" s="26">
        <v>110</v>
      </c>
      <c r="Y245" s="26">
        <v>205236.13999999998</v>
      </c>
    </row>
    <row r="246" spans="1:25" x14ac:dyDescent="0.25">
      <c r="A246" s="18">
        <v>224</v>
      </c>
      <c r="B246" s="63">
        <v>7</v>
      </c>
      <c r="C246" s="64" t="s">
        <v>258</v>
      </c>
      <c r="D246" s="174">
        <v>1969</v>
      </c>
      <c r="E246" s="175">
        <v>359</v>
      </c>
      <c r="F246" s="185">
        <v>2</v>
      </c>
      <c r="G246" s="185">
        <v>2</v>
      </c>
      <c r="H246" s="172">
        <v>16</v>
      </c>
      <c r="I246" s="20">
        <f t="shared" si="33"/>
        <v>668369.74</v>
      </c>
      <c r="J246" s="24">
        <f t="shared" si="34"/>
        <v>326414.49</v>
      </c>
      <c r="K246" s="25">
        <v>88693.040000000008</v>
      </c>
      <c r="L246" s="25">
        <v>51564.44</v>
      </c>
      <c r="M246" s="26">
        <v>186157.00999999998</v>
      </c>
      <c r="N246" s="28"/>
      <c r="O246" s="26"/>
      <c r="P246" s="26"/>
      <c r="Q246" s="26"/>
      <c r="R246" s="26"/>
      <c r="S246" s="26"/>
      <c r="T246" s="26"/>
      <c r="U246" s="26"/>
      <c r="V246" s="26">
        <v>110</v>
      </c>
      <c r="W246" s="26">
        <v>136719.10999999999</v>
      </c>
      <c r="X246" s="26">
        <v>110</v>
      </c>
      <c r="Y246" s="26">
        <v>205236.13999999998</v>
      </c>
    </row>
    <row r="247" spans="1:25" x14ac:dyDescent="0.25">
      <c r="A247" s="18">
        <v>225</v>
      </c>
      <c r="B247" s="63">
        <v>8</v>
      </c>
      <c r="C247" s="64" t="s">
        <v>259</v>
      </c>
      <c r="D247" s="174">
        <v>1959</v>
      </c>
      <c r="E247" s="175">
        <v>735</v>
      </c>
      <c r="F247" s="185">
        <v>2</v>
      </c>
      <c r="G247" s="185">
        <v>1</v>
      </c>
      <c r="H247" s="172">
        <v>17</v>
      </c>
      <c r="I247" s="20">
        <f t="shared" si="33"/>
        <v>3271867.9299999997</v>
      </c>
      <c r="J247" s="24">
        <f t="shared" si="34"/>
        <v>668285.88000000012</v>
      </c>
      <c r="K247" s="25">
        <v>181586.01</v>
      </c>
      <c r="L247" s="25">
        <v>105570.63</v>
      </c>
      <c r="M247" s="26">
        <v>381129.24000000005</v>
      </c>
      <c r="N247" s="28"/>
      <c r="O247" s="26"/>
      <c r="P247" s="26">
        <v>955.4</v>
      </c>
      <c r="Q247" s="26">
        <v>2603582.0499999998</v>
      </c>
      <c r="R247" s="26"/>
      <c r="S247" s="26"/>
      <c r="T247" s="26"/>
      <c r="U247" s="26"/>
      <c r="V247" s="26"/>
      <c r="W247" s="26"/>
      <c r="X247" s="26"/>
      <c r="Y247" s="26"/>
    </row>
    <row r="248" spans="1:25" x14ac:dyDescent="0.25">
      <c r="A248" s="192"/>
      <c r="B248" s="203"/>
      <c r="C248" s="204" t="s">
        <v>260</v>
      </c>
      <c r="D248" s="195" t="s">
        <v>2663</v>
      </c>
      <c r="E248" s="196">
        <f>SUM(E249:E255)</f>
        <v>2950</v>
      </c>
      <c r="F248" s="188"/>
      <c r="G248" s="188"/>
      <c r="H248" s="197">
        <f>SUM(H249:H255)</f>
        <v>124</v>
      </c>
      <c r="I248" s="196">
        <f>SUM(I249:I255)</f>
        <v>3298482.1700000004</v>
      </c>
      <c r="J248" s="196">
        <f>SUM(J249:J255)</f>
        <v>1442503.4100000001</v>
      </c>
      <c r="K248" s="196">
        <f t="shared" ref="K248:Y248" si="35">SUM(K249:K255)</f>
        <v>292019.94</v>
      </c>
      <c r="L248" s="196">
        <f t="shared" si="35"/>
        <v>200512.33000000002</v>
      </c>
      <c r="M248" s="196">
        <f t="shared" si="35"/>
        <v>949971.14</v>
      </c>
      <c r="N248" s="196">
        <f t="shared" si="35"/>
        <v>0</v>
      </c>
      <c r="O248" s="196">
        <f t="shared" si="35"/>
        <v>0</v>
      </c>
      <c r="P248" s="196">
        <f t="shared" si="35"/>
        <v>186</v>
      </c>
      <c r="Q248" s="196">
        <f t="shared" si="35"/>
        <v>506872.8</v>
      </c>
      <c r="R248" s="196">
        <f t="shared" si="35"/>
        <v>0</v>
      </c>
      <c r="S248" s="196">
        <f t="shared" si="35"/>
        <v>0</v>
      </c>
      <c r="T248" s="196">
        <f t="shared" si="35"/>
        <v>0</v>
      </c>
      <c r="U248" s="196">
        <f t="shared" si="35"/>
        <v>0</v>
      </c>
      <c r="V248" s="196">
        <f t="shared" si="35"/>
        <v>500</v>
      </c>
      <c r="W248" s="196">
        <f t="shared" si="35"/>
        <v>621450.5</v>
      </c>
      <c r="X248" s="196">
        <f t="shared" si="35"/>
        <v>390</v>
      </c>
      <c r="Y248" s="196">
        <f t="shared" si="35"/>
        <v>727655.46</v>
      </c>
    </row>
    <row r="249" spans="1:25" x14ac:dyDescent="0.25">
      <c r="A249" s="18">
        <v>226</v>
      </c>
      <c r="B249" s="22">
        <v>1</v>
      </c>
      <c r="C249" s="65" t="s">
        <v>261</v>
      </c>
      <c r="D249" s="65">
        <v>1964</v>
      </c>
      <c r="E249" s="24">
        <v>220</v>
      </c>
      <c r="F249" s="185">
        <v>2</v>
      </c>
      <c r="G249" s="185">
        <v>1</v>
      </c>
      <c r="H249" s="172">
        <v>12</v>
      </c>
      <c r="I249" s="20">
        <f t="shared" si="33"/>
        <v>838560.21000000008</v>
      </c>
      <c r="J249" s="24">
        <f t="shared" si="34"/>
        <v>114079.51000000001</v>
      </c>
      <c r="K249" s="25"/>
      <c r="L249" s="25"/>
      <c r="M249" s="26">
        <v>114079.51000000001</v>
      </c>
      <c r="N249" s="28"/>
      <c r="O249" s="26"/>
      <c r="P249" s="26">
        <v>186</v>
      </c>
      <c r="Q249" s="26">
        <v>506872.8</v>
      </c>
      <c r="R249" s="26"/>
      <c r="S249" s="26"/>
      <c r="T249" s="26"/>
      <c r="U249" s="26"/>
      <c r="V249" s="26">
        <v>70</v>
      </c>
      <c r="W249" s="26">
        <v>87003.07</v>
      </c>
      <c r="X249" s="26">
        <v>70</v>
      </c>
      <c r="Y249" s="26">
        <v>130604.83</v>
      </c>
    </row>
    <row r="250" spans="1:25" x14ac:dyDescent="0.25">
      <c r="A250" s="18">
        <v>227</v>
      </c>
      <c r="B250" s="22">
        <v>2</v>
      </c>
      <c r="C250" s="23" t="s">
        <v>262</v>
      </c>
      <c r="D250" s="65">
        <v>1966</v>
      </c>
      <c r="E250" s="24">
        <v>430</v>
      </c>
      <c r="F250" s="185">
        <v>2</v>
      </c>
      <c r="G250" s="185">
        <v>2</v>
      </c>
      <c r="H250" s="172">
        <v>18</v>
      </c>
      <c r="I250" s="20">
        <f t="shared" si="33"/>
        <v>359692.68</v>
      </c>
      <c r="J250" s="24">
        <f t="shared" si="34"/>
        <v>222973.57</v>
      </c>
      <c r="K250" s="25"/>
      <c r="L250" s="25"/>
      <c r="M250" s="26">
        <v>222973.57</v>
      </c>
      <c r="N250" s="28"/>
      <c r="O250" s="26"/>
      <c r="P250" s="26"/>
      <c r="Q250" s="26"/>
      <c r="R250" s="26"/>
      <c r="S250" s="26"/>
      <c r="T250" s="26"/>
      <c r="U250" s="26"/>
      <c r="V250" s="26">
        <v>110</v>
      </c>
      <c r="W250" s="26">
        <v>136719.10999999999</v>
      </c>
      <c r="X250" s="26"/>
      <c r="Y250" s="26"/>
    </row>
    <row r="251" spans="1:25" x14ac:dyDescent="0.25">
      <c r="A251" s="18">
        <v>228</v>
      </c>
      <c r="B251" s="22">
        <v>3</v>
      </c>
      <c r="C251" s="23" t="s">
        <v>263</v>
      </c>
      <c r="D251" s="65">
        <v>1973</v>
      </c>
      <c r="E251" s="24">
        <v>780</v>
      </c>
      <c r="F251" s="185">
        <v>2</v>
      </c>
      <c r="G251" s="185">
        <v>2</v>
      </c>
      <c r="H251" s="172">
        <v>21</v>
      </c>
      <c r="I251" s="20">
        <f t="shared" si="33"/>
        <v>709201.35000000009</v>
      </c>
      <c r="J251" s="24">
        <f t="shared" si="34"/>
        <v>709201.35000000009</v>
      </c>
      <c r="K251" s="25">
        <v>192703.53</v>
      </c>
      <c r="L251" s="25">
        <v>112034.13</v>
      </c>
      <c r="M251" s="26">
        <v>404463.69</v>
      </c>
      <c r="N251" s="28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x14ac:dyDescent="0.25">
      <c r="A252" s="18">
        <v>229</v>
      </c>
      <c r="B252" s="22">
        <v>4</v>
      </c>
      <c r="C252" s="23" t="s">
        <v>264</v>
      </c>
      <c r="D252" s="65">
        <v>1975</v>
      </c>
      <c r="E252" s="24">
        <v>904</v>
      </c>
      <c r="F252" s="185">
        <v>2</v>
      </c>
      <c r="G252" s="185">
        <v>2</v>
      </c>
      <c r="H252" s="172">
        <v>32</v>
      </c>
      <c r="I252" s="20">
        <f t="shared" si="33"/>
        <v>341955.25</v>
      </c>
      <c r="J252" s="24">
        <f t="shared" si="34"/>
        <v>0</v>
      </c>
      <c r="K252" s="25"/>
      <c r="L252" s="25"/>
      <c r="M252" s="26"/>
      <c r="N252" s="28"/>
      <c r="O252" s="26"/>
      <c r="P252" s="26"/>
      <c r="Q252" s="26"/>
      <c r="R252" s="26"/>
      <c r="S252" s="26"/>
      <c r="T252" s="26"/>
      <c r="U252" s="26"/>
      <c r="V252" s="26">
        <v>110</v>
      </c>
      <c r="W252" s="26">
        <v>136719.10999999999</v>
      </c>
      <c r="X252" s="26">
        <v>110</v>
      </c>
      <c r="Y252" s="26">
        <v>205236.13999999998</v>
      </c>
    </row>
    <row r="253" spans="1:25" x14ac:dyDescent="0.25">
      <c r="A253" s="18">
        <v>230</v>
      </c>
      <c r="B253" s="22">
        <v>5</v>
      </c>
      <c r="C253" s="23" t="s">
        <v>265</v>
      </c>
      <c r="D253" s="65">
        <v>1970</v>
      </c>
      <c r="E253" s="24">
        <v>161</v>
      </c>
      <c r="F253" s="185">
        <v>2</v>
      </c>
      <c r="G253" s="185">
        <v>1</v>
      </c>
      <c r="H253" s="172">
        <v>11</v>
      </c>
      <c r="I253" s="20">
        <f t="shared" si="33"/>
        <v>363994.31</v>
      </c>
      <c r="J253" s="24">
        <f t="shared" si="34"/>
        <v>146386.40999999997</v>
      </c>
      <c r="K253" s="25">
        <v>39775.97</v>
      </c>
      <c r="L253" s="25">
        <v>23124.98</v>
      </c>
      <c r="M253" s="26">
        <v>83485.459999999992</v>
      </c>
      <c r="N253" s="28"/>
      <c r="O253" s="26"/>
      <c r="P253" s="26"/>
      <c r="Q253" s="26"/>
      <c r="R253" s="26"/>
      <c r="S253" s="26"/>
      <c r="T253" s="26"/>
      <c r="U253" s="26"/>
      <c r="V253" s="26">
        <v>70</v>
      </c>
      <c r="W253" s="26">
        <v>87003.07</v>
      </c>
      <c r="X253" s="26">
        <v>70</v>
      </c>
      <c r="Y253" s="26">
        <v>130604.83</v>
      </c>
    </row>
    <row r="254" spans="1:25" x14ac:dyDescent="0.25">
      <c r="A254" s="18">
        <v>231</v>
      </c>
      <c r="B254" s="22">
        <v>6</v>
      </c>
      <c r="C254" s="23" t="s">
        <v>266</v>
      </c>
      <c r="D254" s="65">
        <v>1970</v>
      </c>
      <c r="E254" s="24">
        <v>241</v>
      </c>
      <c r="F254" s="185">
        <v>2</v>
      </c>
      <c r="G254" s="185">
        <v>1</v>
      </c>
      <c r="H254" s="172">
        <v>15</v>
      </c>
      <c r="I254" s="20">
        <f t="shared" si="33"/>
        <v>436732.91000000003</v>
      </c>
      <c r="J254" s="24">
        <f t="shared" si="34"/>
        <v>219125.01</v>
      </c>
      <c r="K254" s="25">
        <v>59540.44</v>
      </c>
      <c r="L254" s="25">
        <v>34615.659999999996</v>
      </c>
      <c r="M254" s="26">
        <v>124968.90999999999</v>
      </c>
      <c r="N254" s="28"/>
      <c r="O254" s="26"/>
      <c r="P254" s="26"/>
      <c r="Q254" s="26"/>
      <c r="R254" s="26"/>
      <c r="S254" s="26"/>
      <c r="T254" s="26"/>
      <c r="U254" s="26"/>
      <c r="V254" s="26">
        <v>70</v>
      </c>
      <c r="W254" s="26">
        <v>87003.07</v>
      </c>
      <c r="X254" s="26">
        <v>70</v>
      </c>
      <c r="Y254" s="26">
        <v>130604.83</v>
      </c>
    </row>
    <row r="255" spans="1:25" x14ac:dyDescent="0.25">
      <c r="A255" s="18">
        <v>232</v>
      </c>
      <c r="B255" s="22">
        <v>7</v>
      </c>
      <c r="C255" s="23" t="s">
        <v>267</v>
      </c>
      <c r="D255" s="65">
        <v>1960</v>
      </c>
      <c r="E255" s="24">
        <v>214</v>
      </c>
      <c r="F255" s="185">
        <v>2</v>
      </c>
      <c r="G255" s="185">
        <v>1</v>
      </c>
      <c r="H255" s="172">
        <v>15</v>
      </c>
      <c r="I255" s="20">
        <f t="shared" si="33"/>
        <v>248345.46000000002</v>
      </c>
      <c r="J255" s="24">
        <f t="shared" si="34"/>
        <v>30737.559999999998</v>
      </c>
      <c r="K255" s="25"/>
      <c r="L255" s="25">
        <v>30737.559999999998</v>
      </c>
      <c r="M255" s="26"/>
      <c r="N255" s="28"/>
      <c r="O255" s="26"/>
      <c r="P255" s="26"/>
      <c r="Q255" s="26"/>
      <c r="R255" s="26"/>
      <c r="S255" s="26"/>
      <c r="T255" s="26"/>
      <c r="U255" s="26"/>
      <c r="V255" s="26">
        <v>70</v>
      </c>
      <c r="W255" s="26">
        <v>87003.07</v>
      </c>
      <c r="X255" s="26">
        <v>70</v>
      </c>
      <c r="Y255" s="26">
        <v>130604.83</v>
      </c>
    </row>
    <row r="256" spans="1:25" x14ac:dyDescent="0.25">
      <c r="A256" s="192"/>
      <c r="B256" s="203"/>
      <c r="C256" s="204" t="s">
        <v>268</v>
      </c>
      <c r="D256" s="195" t="s">
        <v>2663</v>
      </c>
      <c r="E256" s="196">
        <f>SUM(E257:E261)</f>
        <v>1529.98</v>
      </c>
      <c r="F256" s="188"/>
      <c r="G256" s="188"/>
      <c r="H256" s="197">
        <f>SUM(H257:H261)</f>
        <v>87</v>
      </c>
      <c r="I256" s="196">
        <f>SUM(I257:I261)</f>
        <v>3649958.9299999997</v>
      </c>
      <c r="J256" s="196">
        <f>SUM(J257:J261)</f>
        <v>383167.24</v>
      </c>
      <c r="K256" s="196">
        <f t="shared" ref="K256:Y256" si="36">SUM(K257:K261)</f>
        <v>305360.96999999997</v>
      </c>
      <c r="L256" s="196">
        <f t="shared" si="36"/>
        <v>77806.27</v>
      </c>
      <c r="M256" s="196">
        <f t="shared" si="36"/>
        <v>0</v>
      </c>
      <c r="N256" s="196">
        <f t="shared" si="36"/>
        <v>0</v>
      </c>
      <c r="O256" s="196">
        <f t="shared" si="36"/>
        <v>0</v>
      </c>
      <c r="P256" s="196">
        <f t="shared" si="36"/>
        <v>1070.99</v>
      </c>
      <c r="Q256" s="196">
        <f t="shared" si="36"/>
        <v>2918578.96</v>
      </c>
      <c r="R256" s="196">
        <f t="shared" si="36"/>
        <v>0</v>
      </c>
      <c r="S256" s="196">
        <f t="shared" si="36"/>
        <v>0</v>
      </c>
      <c r="T256" s="196">
        <f t="shared" si="36"/>
        <v>0</v>
      </c>
      <c r="U256" s="196">
        <f t="shared" si="36"/>
        <v>0</v>
      </c>
      <c r="V256" s="196">
        <f t="shared" si="36"/>
        <v>70</v>
      </c>
      <c r="W256" s="196">
        <f t="shared" si="36"/>
        <v>87003.07</v>
      </c>
      <c r="X256" s="196">
        <f t="shared" si="36"/>
        <v>140</v>
      </c>
      <c r="Y256" s="196">
        <f t="shared" si="36"/>
        <v>261209.66</v>
      </c>
    </row>
    <row r="257" spans="1:25" x14ac:dyDescent="0.25">
      <c r="A257" s="18">
        <v>233</v>
      </c>
      <c r="B257" s="22">
        <v>1</v>
      </c>
      <c r="C257" s="23" t="s">
        <v>269</v>
      </c>
      <c r="D257" s="65">
        <v>1964</v>
      </c>
      <c r="E257" s="24">
        <v>139.4</v>
      </c>
      <c r="F257" s="185">
        <v>2</v>
      </c>
      <c r="G257" s="185">
        <v>4</v>
      </c>
      <c r="H257" s="158">
        <v>12</v>
      </c>
      <c r="I257" s="20">
        <f t="shared" si="33"/>
        <v>265917.45</v>
      </c>
      <c r="J257" s="24">
        <f t="shared" si="34"/>
        <v>0</v>
      </c>
      <c r="K257" s="25"/>
      <c r="L257" s="25"/>
      <c r="M257" s="26"/>
      <c r="N257" s="28"/>
      <c r="O257" s="26"/>
      <c r="P257" s="26">
        <v>97.58</v>
      </c>
      <c r="Q257" s="26">
        <v>265917.45</v>
      </c>
      <c r="R257" s="26"/>
      <c r="S257" s="26"/>
      <c r="T257" s="26"/>
      <c r="U257" s="26"/>
      <c r="V257" s="26"/>
      <c r="W257" s="26"/>
      <c r="X257" s="26"/>
      <c r="Y257" s="26"/>
    </row>
    <row r="258" spans="1:25" x14ac:dyDescent="0.25">
      <c r="A258" s="18">
        <v>234</v>
      </c>
      <c r="B258" s="22">
        <v>2</v>
      </c>
      <c r="C258" s="23" t="s">
        <v>270</v>
      </c>
      <c r="D258" s="65">
        <v>1963</v>
      </c>
      <c r="E258" s="24">
        <v>154.58000000000001</v>
      </c>
      <c r="F258" s="185">
        <v>2</v>
      </c>
      <c r="G258" s="185">
        <v>4</v>
      </c>
      <c r="H258" s="176">
        <v>14</v>
      </c>
      <c r="I258" s="20">
        <f t="shared" si="33"/>
        <v>294885.51999999996</v>
      </c>
      <c r="J258" s="24">
        <f t="shared" si="34"/>
        <v>0</v>
      </c>
      <c r="K258" s="25"/>
      <c r="L258" s="25"/>
      <c r="M258" s="26"/>
      <c r="N258" s="28"/>
      <c r="O258" s="26"/>
      <c r="P258" s="26">
        <v>108.21</v>
      </c>
      <c r="Q258" s="26">
        <v>294885.51999999996</v>
      </c>
      <c r="R258" s="26"/>
      <c r="S258" s="26"/>
      <c r="T258" s="26"/>
      <c r="U258" s="26"/>
      <c r="V258" s="26"/>
      <c r="W258" s="26"/>
      <c r="X258" s="26"/>
      <c r="Y258" s="26"/>
    </row>
    <row r="259" spans="1:25" x14ac:dyDescent="0.25">
      <c r="A259" s="18">
        <v>235</v>
      </c>
      <c r="B259" s="22">
        <v>3</v>
      </c>
      <c r="C259" s="23" t="s">
        <v>271</v>
      </c>
      <c r="D259" s="65">
        <v>1973</v>
      </c>
      <c r="E259" s="24">
        <v>374.5</v>
      </c>
      <c r="F259" s="185">
        <v>2</v>
      </c>
      <c r="G259" s="185">
        <v>1</v>
      </c>
      <c r="H259" s="176">
        <v>18</v>
      </c>
      <c r="I259" s="20">
        <f t="shared" si="33"/>
        <v>937518.09</v>
      </c>
      <c r="J259" s="24">
        <f t="shared" si="34"/>
        <v>92522.41</v>
      </c>
      <c r="K259" s="25">
        <v>92522.41</v>
      </c>
      <c r="L259" s="25"/>
      <c r="M259" s="26"/>
      <c r="N259" s="28"/>
      <c r="O259" s="26"/>
      <c r="P259" s="26">
        <v>262.14999999999998</v>
      </c>
      <c r="Q259" s="26">
        <v>714390.85</v>
      </c>
      <c r="R259" s="26"/>
      <c r="S259" s="26"/>
      <c r="T259" s="26"/>
      <c r="U259" s="26"/>
      <c r="V259" s="26"/>
      <c r="W259" s="26"/>
      <c r="X259" s="26">
        <v>70</v>
      </c>
      <c r="Y259" s="26">
        <v>130604.83</v>
      </c>
    </row>
    <row r="260" spans="1:25" x14ac:dyDescent="0.25">
      <c r="A260" s="18">
        <v>236</v>
      </c>
      <c r="B260" s="22">
        <v>4</v>
      </c>
      <c r="C260" s="58" t="s">
        <v>272</v>
      </c>
      <c r="D260" s="180">
        <v>1961</v>
      </c>
      <c r="E260" s="181">
        <v>319.8</v>
      </c>
      <c r="F260" s="185">
        <v>2</v>
      </c>
      <c r="G260" s="185">
        <v>1</v>
      </c>
      <c r="H260" s="182">
        <v>18</v>
      </c>
      <c r="I260" s="20">
        <f t="shared" si="33"/>
        <v>906662.27999999991</v>
      </c>
      <c r="J260" s="24">
        <f t="shared" si="34"/>
        <v>79008.44</v>
      </c>
      <c r="K260" s="25">
        <v>79008.44</v>
      </c>
      <c r="L260" s="25"/>
      <c r="M260" s="26"/>
      <c r="N260" s="28"/>
      <c r="O260" s="26"/>
      <c r="P260" s="26">
        <v>223.86</v>
      </c>
      <c r="Q260" s="26">
        <v>610045.93999999994</v>
      </c>
      <c r="R260" s="26"/>
      <c r="S260" s="26"/>
      <c r="T260" s="26"/>
      <c r="U260" s="26"/>
      <c r="V260" s="26">
        <v>70</v>
      </c>
      <c r="W260" s="26">
        <v>87003.07</v>
      </c>
      <c r="X260" s="26">
        <v>70</v>
      </c>
      <c r="Y260" s="26">
        <v>130604.83</v>
      </c>
    </row>
    <row r="261" spans="1:25" x14ac:dyDescent="0.25">
      <c r="A261" s="18">
        <v>237</v>
      </c>
      <c r="B261" s="22">
        <v>5</v>
      </c>
      <c r="C261" s="66" t="s">
        <v>273</v>
      </c>
      <c r="D261" s="174">
        <v>1963</v>
      </c>
      <c r="E261" s="175">
        <v>541.70000000000005</v>
      </c>
      <c r="F261" s="185">
        <v>2</v>
      </c>
      <c r="G261" s="185">
        <v>3</v>
      </c>
      <c r="H261" s="182">
        <v>25</v>
      </c>
      <c r="I261" s="20">
        <f t="shared" si="33"/>
        <v>1244975.5899999999</v>
      </c>
      <c r="J261" s="24">
        <f t="shared" si="34"/>
        <v>211636.39</v>
      </c>
      <c r="K261" s="25">
        <v>133830.12</v>
      </c>
      <c r="L261" s="25">
        <v>77806.27</v>
      </c>
      <c r="M261" s="26"/>
      <c r="N261" s="28"/>
      <c r="O261" s="26"/>
      <c r="P261" s="26">
        <v>379.19</v>
      </c>
      <c r="Q261" s="26">
        <v>1033339.2</v>
      </c>
      <c r="R261" s="26"/>
      <c r="S261" s="26"/>
      <c r="T261" s="26"/>
      <c r="U261" s="26"/>
      <c r="V261" s="26"/>
      <c r="W261" s="26"/>
      <c r="X261" s="26"/>
      <c r="Y261" s="26"/>
    </row>
    <row r="262" spans="1:25" x14ac:dyDescent="0.25">
      <c r="A262" s="192"/>
      <c r="B262" s="203"/>
      <c r="C262" s="204" t="s">
        <v>274</v>
      </c>
      <c r="D262" s="195" t="s">
        <v>2663</v>
      </c>
      <c r="E262" s="196">
        <f t="shared" ref="E262:H262" si="37">SUM(E263:E264)</f>
        <v>2072</v>
      </c>
      <c r="F262" s="188"/>
      <c r="G262" s="188"/>
      <c r="H262" s="197">
        <f t="shared" si="37"/>
        <v>73</v>
      </c>
      <c r="I262" s="196">
        <f>SUM(I263:I264)</f>
        <v>3080422.77</v>
      </c>
      <c r="J262" s="196">
        <f>SUM(J263:J264)</f>
        <v>0</v>
      </c>
      <c r="K262" s="196">
        <f t="shared" ref="K262:Y262" si="38">SUM(K263:K264)</f>
        <v>0</v>
      </c>
      <c r="L262" s="196">
        <f t="shared" si="38"/>
        <v>0</v>
      </c>
      <c r="M262" s="196">
        <f t="shared" si="38"/>
        <v>0</v>
      </c>
      <c r="N262" s="196">
        <f t="shared" si="38"/>
        <v>0</v>
      </c>
      <c r="O262" s="196">
        <f t="shared" si="38"/>
        <v>0</v>
      </c>
      <c r="P262" s="196">
        <f t="shared" si="38"/>
        <v>1167</v>
      </c>
      <c r="Q262" s="196">
        <f t="shared" si="38"/>
        <v>3080422.77</v>
      </c>
      <c r="R262" s="196">
        <f t="shared" si="38"/>
        <v>0</v>
      </c>
      <c r="S262" s="196">
        <f t="shared" si="38"/>
        <v>0</v>
      </c>
      <c r="T262" s="196">
        <f t="shared" si="38"/>
        <v>0</v>
      </c>
      <c r="U262" s="196">
        <f t="shared" si="38"/>
        <v>0</v>
      </c>
      <c r="V262" s="196">
        <f t="shared" si="38"/>
        <v>0</v>
      </c>
      <c r="W262" s="196">
        <f t="shared" si="38"/>
        <v>0</v>
      </c>
      <c r="X262" s="196">
        <f t="shared" si="38"/>
        <v>0</v>
      </c>
      <c r="Y262" s="196">
        <f t="shared" si="38"/>
        <v>0</v>
      </c>
    </row>
    <row r="263" spans="1:25" x14ac:dyDescent="0.25">
      <c r="A263" s="18">
        <v>238</v>
      </c>
      <c r="B263" s="22">
        <v>1</v>
      </c>
      <c r="C263" s="23" t="s">
        <v>275</v>
      </c>
      <c r="D263" s="65">
        <v>1983</v>
      </c>
      <c r="E263" s="24">
        <v>920</v>
      </c>
      <c r="F263" s="185">
        <v>2</v>
      </c>
      <c r="G263" s="185">
        <v>3</v>
      </c>
      <c r="H263" s="182">
        <v>35</v>
      </c>
      <c r="I263" s="20">
        <f t="shared" si="33"/>
        <v>1510752.21</v>
      </c>
      <c r="J263" s="24">
        <f t="shared" si="34"/>
        <v>0</v>
      </c>
      <c r="K263" s="25"/>
      <c r="L263" s="25"/>
      <c r="M263" s="26"/>
      <c r="N263" s="28"/>
      <c r="O263" s="26"/>
      <c r="P263" s="26">
        <v>591</v>
      </c>
      <c r="Q263" s="26">
        <v>1510752.21</v>
      </c>
      <c r="R263" s="26"/>
      <c r="S263" s="26"/>
      <c r="T263" s="26"/>
      <c r="U263" s="26"/>
      <c r="V263" s="26"/>
      <c r="W263" s="26"/>
      <c r="X263" s="26"/>
      <c r="Y263" s="26"/>
    </row>
    <row r="264" spans="1:25" x14ac:dyDescent="0.25">
      <c r="A264" s="18">
        <v>239</v>
      </c>
      <c r="B264" s="22">
        <v>2</v>
      </c>
      <c r="C264" s="23" t="s">
        <v>276</v>
      </c>
      <c r="D264" s="65">
        <v>1978</v>
      </c>
      <c r="E264" s="24">
        <v>1152</v>
      </c>
      <c r="F264" s="185">
        <v>2</v>
      </c>
      <c r="G264" s="185">
        <v>3</v>
      </c>
      <c r="H264" s="182">
        <v>38</v>
      </c>
      <c r="I264" s="20">
        <f t="shared" si="33"/>
        <v>1569670.56</v>
      </c>
      <c r="J264" s="24">
        <f t="shared" si="34"/>
        <v>0</v>
      </c>
      <c r="K264" s="25"/>
      <c r="L264" s="25"/>
      <c r="M264" s="26"/>
      <c r="N264" s="28"/>
      <c r="O264" s="26"/>
      <c r="P264" s="26">
        <v>576</v>
      </c>
      <c r="Q264" s="26">
        <v>1569670.56</v>
      </c>
      <c r="R264" s="26"/>
      <c r="S264" s="26"/>
      <c r="T264" s="26"/>
      <c r="U264" s="26"/>
      <c r="V264" s="26"/>
      <c r="W264" s="26"/>
      <c r="X264" s="26"/>
      <c r="Y264" s="26"/>
    </row>
    <row r="265" spans="1:25" x14ac:dyDescent="0.25">
      <c r="A265" s="192"/>
      <c r="B265" s="203"/>
      <c r="C265" s="204" t="s">
        <v>277</v>
      </c>
      <c r="D265" s="195" t="s">
        <v>2663</v>
      </c>
      <c r="E265" s="196">
        <f>SUM(E266:E272)</f>
        <v>4273</v>
      </c>
      <c r="F265" s="188"/>
      <c r="G265" s="188"/>
      <c r="H265" s="197">
        <f>SUM(H266:H272)</f>
        <v>214</v>
      </c>
      <c r="I265" s="196">
        <f>SUM(I266:I272)</f>
        <v>1483827.7000000002</v>
      </c>
      <c r="J265" s="196">
        <f>SUM(J266:J272)</f>
        <v>1141872.4500000002</v>
      </c>
      <c r="K265" s="196">
        <f t="shared" ref="K265:Y265" si="39">SUM(K266:K272)</f>
        <v>823436.97</v>
      </c>
      <c r="L265" s="196">
        <f t="shared" si="39"/>
        <v>318435.48</v>
      </c>
      <c r="M265" s="196">
        <f t="shared" si="39"/>
        <v>0</v>
      </c>
      <c r="N265" s="196">
        <f t="shared" si="39"/>
        <v>0</v>
      </c>
      <c r="O265" s="196">
        <f t="shared" si="39"/>
        <v>0</v>
      </c>
      <c r="P265" s="196">
        <f t="shared" si="39"/>
        <v>0</v>
      </c>
      <c r="Q265" s="196">
        <f t="shared" si="39"/>
        <v>0</v>
      </c>
      <c r="R265" s="196">
        <f t="shared" si="39"/>
        <v>0</v>
      </c>
      <c r="S265" s="196">
        <f t="shared" si="39"/>
        <v>0</v>
      </c>
      <c r="T265" s="196">
        <f t="shared" si="39"/>
        <v>0</v>
      </c>
      <c r="U265" s="196">
        <f t="shared" si="39"/>
        <v>0</v>
      </c>
      <c r="V265" s="196">
        <f t="shared" si="39"/>
        <v>110</v>
      </c>
      <c r="W265" s="196">
        <f t="shared" si="39"/>
        <v>136719.10999999999</v>
      </c>
      <c r="X265" s="196">
        <f t="shared" si="39"/>
        <v>110</v>
      </c>
      <c r="Y265" s="196">
        <f t="shared" si="39"/>
        <v>205236.13999999998</v>
      </c>
    </row>
    <row r="266" spans="1:25" x14ac:dyDescent="0.25">
      <c r="A266" s="18">
        <v>240</v>
      </c>
      <c r="B266" s="22">
        <v>1</v>
      </c>
      <c r="C266" s="23" t="s">
        <v>278</v>
      </c>
      <c r="D266" s="65">
        <v>1971</v>
      </c>
      <c r="E266" s="24">
        <v>450</v>
      </c>
      <c r="F266" s="185">
        <v>2</v>
      </c>
      <c r="G266" s="185">
        <v>2</v>
      </c>
      <c r="H266" s="176">
        <v>25</v>
      </c>
      <c r="I266" s="20">
        <f t="shared" si="33"/>
        <v>175810.2</v>
      </c>
      <c r="J266" s="24">
        <f t="shared" si="34"/>
        <v>175810.2</v>
      </c>
      <c r="K266" s="25">
        <v>111175.11</v>
      </c>
      <c r="L266" s="25">
        <v>64635.09</v>
      </c>
      <c r="M266" s="26"/>
      <c r="N266" s="28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x14ac:dyDescent="0.25">
      <c r="A267" s="18">
        <v>241</v>
      </c>
      <c r="B267" s="22">
        <v>2</v>
      </c>
      <c r="C267" s="29" t="s">
        <v>279</v>
      </c>
      <c r="D267" s="159">
        <v>1971</v>
      </c>
      <c r="E267" s="24">
        <v>1026</v>
      </c>
      <c r="F267" s="185">
        <v>2</v>
      </c>
      <c r="G267" s="185">
        <v>3</v>
      </c>
      <c r="H267" s="176">
        <v>47</v>
      </c>
      <c r="I267" s="20">
        <f t="shared" si="33"/>
        <v>253479.24</v>
      </c>
      <c r="J267" s="24">
        <f t="shared" si="34"/>
        <v>253479.24</v>
      </c>
      <c r="K267" s="25">
        <v>253479.24</v>
      </c>
      <c r="L267" s="25"/>
      <c r="M267" s="26"/>
      <c r="N267" s="28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x14ac:dyDescent="0.25">
      <c r="A268" s="18">
        <v>242</v>
      </c>
      <c r="B268" s="22">
        <v>3</v>
      </c>
      <c r="C268" s="29" t="s">
        <v>280</v>
      </c>
      <c r="D268" s="159">
        <v>1978</v>
      </c>
      <c r="E268" s="24">
        <v>250</v>
      </c>
      <c r="F268" s="185">
        <v>2</v>
      </c>
      <c r="G268" s="185">
        <v>2</v>
      </c>
      <c r="H268" s="176">
        <v>17</v>
      </c>
      <c r="I268" s="20">
        <f t="shared" si="33"/>
        <v>61763.95</v>
      </c>
      <c r="J268" s="24">
        <f t="shared" si="34"/>
        <v>61763.95</v>
      </c>
      <c r="K268" s="25">
        <v>61763.95</v>
      </c>
      <c r="L268" s="25"/>
      <c r="M268" s="26"/>
      <c r="N268" s="28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x14ac:dyDescent="0.25">
      <c r="A269" s="18">
        <v>243</v>
      </c>
      <c r="B269" s="22">
        <v>4</v>
      </c>
      <c r="C269" s="29" t="s">
        <v>281</v>
      </c>
      <c r="D269" s="159">
        <v>1979</v>
      </c>
      <c r="E269" s="24">
        <v>160</v>
      </c>
      <c r="F269" s="185">
        <v>2</v>
      </c>
      <c r="G269" s="185">
        <v>2</v>
      </c>
      <c r="H269" s="176">
        <v>13</v>
      </c>
      <c r="I269" s="20">
        <f t="shared" si="33"/>
        <v>22981.360000000001</v>
      </c>
      <c r="J269" s="24">
        <f t="shared" si="34"/>
        <v>22981.360000000001</v>
      </c>
      <c r="K269" s="25"/>
      <c r="L269" s="25">
        <v>22981.360000000001</v>
      </c>
      <c r="M269" s="26"/>
      <c r="N269" s="28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x14ac:dyDescent="0.25">
      <c r="A270" s="18">
        <v>244</v>
      </c>
      <c r="B270" s="22">
        <v>5</v>
      </c>
      <c r="C270" s="29" t="s">
        <v>282</v>
      </c>
      <c r="D270" s="159">
        <v>1966</v>
      </c>
      <c r="E270" s="24">
        <v>827</v>
      </c>
      <c r="F270" s="185">
        <v>2</v>
      </c>
      <c r="G270" s="185">
        <v>2</v>
      </c>
      <c r="H270" s="176">
        <v>49</v>
      </c>
      <c r="I270" s="20">
        <f t="shared" si="33"/>
        <v>323100.04000000004</v>
      </c>
      <c r="J270" s="24">
        <f t="shared" si="34"/>
        <v>323100.04000000004</v>
      </c>
      <c r="K270" s="35">
        <v>204315.14</v>
      </c>
      <c r="L270" s="50">
        <v>118784.9</v>
      </c>
      <c r="M270" s="49"/>
      <c r="N270" s="37"/>
      <c r="O270" s="67"/>
      <c r="P270" s="57"/>
      <c r="Q270" s="38"/>
      <c r="R270" s="26"/>
      <c r="S270" s="26"/>
      <c r="T270" s="57"/>
      <c r="U270" s="57"/>
      <c r="V270" s="57"/>
      <c r="W270" s="57"/>
      <c r="X270" s="57"/>
      <c r="Y270" s="57"/>
    </row>
    <row r="271" spans="1:25" x14ac:dyDescent="0.25">
      <c r="A271" s="18">
        <v>245</v>
      </c>
      <c r="B271" s="22">
        <v>6</v>
      </c>
      <c r="C271" s="29" t="s">
        <v>283</v>
      </c>
      <c r="D271" s="159">
        <v>1964</v>
      </c>
      <c r="E271" s="24">
        <v>780</v>
      </c>
      <c r="F271" s="185">
        <v>2</v>
      </c>
      <c r="G271" s="185">
        <v>2</v>
      </c>
      <c r="H271" s="176">
        <v>29</v>
      </c>
      <c r="I271" s="20">
        <f t="shared" si="33"/>
        <v>192703.53</v>
      </c>
      <c r="J271" s="24">
        <f t="shared" si="34"/>
        <v>192703.53</v>
      </c>
      <c r="K271" s="45">
        <v>192703.53</v>
      </c>
      <c r="L271" s="50"/>
      <c r="M271" s="49"/>
      <c r="N271" s="37"/>
      <c r="O271" s="51"/>
      <c r="P271" s="39"/>
      <c r="Q271" s="47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5">
      <c r="A272" s="18">
        <v>246</v>
      </c>
      <c r="B272" s="22">
        <v>7</v>
      </c>
      <c r="C272" s="29" t="s">
        <v>284</v>
      </c>
      <c r="D272" s="159">
        <v>1965</v>
      </c>
      <c r="E272" s="24">
        <v>780</v>
      </c>
      <c r="F272" s="185">
        <v>2</v>
      </c>
      <c r="G272" s="185">
        <v>2</v>
      </c>
      <c r="H272" s="176">
        <v>34</v>
      </c>
      <c r="I272" s="20">
        <f t="shared" si="33"/>
        <v>453989.38</v>
      </c>
      <c r="J272" s="24">
        <f t="shared" si="34"/>
        <v>112034.13</v>
      </c>
      <c r="K272" s="45"/>
      <c r="L272" s="50">
        <v>112034.13</v>
      </c>
      <c r="M272" s="49"/>
      <c r="N272" s="52"/>
      <c r="O272" s="51"/>
      <c r="P272" s="36"/>
      <c r="Q272" s="47"/>
      <c r="R272" s="39"/>
      <c r="S272" s="39"/>
      <c r="T272" s="39"/>
      <c r="U272" s="39"/>
      <c r="V272" s="36">
        <v>110</v>
      </c>
      <c r="W272" s="39">
        <v>136719.10999999999</v>
      </c>
      <c r="X272" s="39">
        <v>110</v>
      </c>
      <c r="Y272" s="39">
        <v>205236.13999999998</v>
      </c>
    </row>
    <row r="273" spans="1:25" x14ac:dyDescent="0.25">
      <c r="A273" s="192"/>
      <c r="B273" s="203"/>
      <c r="C273" s="204" t="s">
        <v>285</v>
      </c>
      <c r="D273" s="195" t="s">
        <v>2663</v>
      </c>
      <c r="E273" s="196">
        <f>SUM(E274:E275)</f>
        <v>925</v>
      </c>
      <c r="F273" s="188"/>
      <c r="G273" s="188"/>
      <c r="H273" s="197">
        <f>SUM(H274:H275)</f>
        <v>33</v>
      </c>
      <c r="I273" s="196">
        <f>SUM(I274:I275)</f>
        <v>1343006.44</v>
      </c>
      <c r="J273" s="196">
        <f>SUM(J274:J275)</f>
        <v>574521.88</v>
      </c>
      <c r="K273" s="196">
        <f t="shared" ref="K273:Y273" si="40">SUM(K274:K275)</f>
        <v>94869.42</v>
      </c>
      <c r="L273" s="196">
        <f t="shared" si="40"/>
        <v>0</v>
      </c>
      <c r="M273" s="196">
        <f t="shared" si="40"/>
        <v>479652.45999999996</v>
      </c>
      <c r="N273" s="196">
        <f t="shared" si="40"/>
        <v>0</v>
      </c>
      <c r="O273" s="196">
        <f t="shared" si="40"/>
        <v>0</v>
      </c>
      <c r="P273" s="196">
        <f t="shared" si="40"/>
        <v>282</v>
      </c>
      <c r="Q273" s="196">
        <f t="shared" si="40"/>
        <v>768484.56</v>
      </c>
      <c r="R273" s="196">
        <f t="shared" si="40"/>
        <v>0</v>
      </c>
      <c r="S273" s="196">
        <f t="shared" si="40"/>
        <v>0</v>
      </c>
      <c r="T273" s="196">
        <f t="shared" si="40"/>
        <v>0</v>
      </c>
      <c r="U273" s="196">
        <f t="shared" si="40"/>
        <v>0</v>
      </c>
      <c r="V273" s="196">
        <f t="shared" si="40"/>
        <v>0</v>
      </c>
      <c r="W273" s="196">
        <f t="shared" si="40"/>
        <v>0</v>
      </c>
      <c r="X273" s="196">
        <f t="shared" si="40"/>
        <v>0</v>
      </c>
      <c r="Y273" s="196">
        <f t="shared" si="40"/>
        <v>0</v>
      </c>
    </row>
    <row r="274" spans="1:25" x14ac:dyDescent="0.25">
      <c r="A274" s="18">
        <v>247</v>
      </c>
      <c r="B274" s="22">
        <v>1</v>
      </c>
      <c r="C274" s="23" t="s">
        <v>286</v>
      </c>
      <c r="D274" s="65">
        <v>1971</v>
      </c>
      <c r="E274" s="24">
        <v>384</v>
      </c>
      <c r="F274" s="185">
        <v>2</v>
      </c>
      <c r="G274" s="185">
        <v>1</v>
      </c>
      <c r="H274" s="176">
        <v>18</v>
      </c>
      <c r="I274" s="20">
        <f t="shared" si="33"/>
        <v>1062474.57</v>
      </c>
      <c r="J274" s="24">
        <f t="shared" si="34"/>
        <v>293990.01</v>
      </c>
      <c r="K274" s="45">
        <v>94869.42</v>
      </c>
      <c r="L274" s="50"/>
      <c r="M274" s="49">
        <v>199120.59</v>
      </c>
      <c r="N274" s="37"/>
      <c r="O274" s="51"/>
      <c r="P274" s="57">
        <v>282</v>
      </c>
      <c r="Q274" s="47">
        <v>768484.56</v>
      </c>
      <c r="R274" s="26"/>
      <c r="S274" s="26"/>
      <c r="T274" s="57"/>
      <c r="U274" s="57"/>
      <c r="V274" s="57"/>
      <c r="W274" s="57"/>
      <c r="X274" s="57"/>
      <c r="Y274" s="39"/>
    </row>
    <row r="275" spans="1:25" x14ac:dyDescent="0.25">
      <c r="A275" s="18">
        <v>248</v>
      </c>
      <c r="B275" s="22">
        <v>2</v>
      </c>
      <c r="C275" s="23" t="s">
        <v>287</v>
      </c>
      <c r="D275" s="65">
        <v>1970</v>
      </c>
      <c r="E275" s="24">
        <v>541</v>
      </c>
      <c r="F275" s="185">
        <v>2</v>
      </c>
      <c r="G275" s="185">
        <v>2</v>
      </c>
      <c r="H275" s="176">
        <v>15</v>
      </c>
      <c r="I275" s="20">
        <f t="shared" si="33"/>
        <v>280531.87</v>
      </c>
      <c r="J275" s="24">
        <f t="shared" si="34"/>
        <v>280531.87</v>
      </c>
      <c r="K275" s="45"/>
      <c r="L275" s="50"/>
      <c r="M275" s="49">
        <v>280531.87</v>
      </c>
      <c r="N275" s="37"/>
      <c r="O275" s="51"/>
      <c r="P275" s="36"/>
      <c r="Q275" s="47"/>
      <c r="R275" s="26"/>
      <c r="S275" s="26"/>
      <c r="T275" s="57"/>
      <c r="U275" s="39"/>
      <c r="V275" s="57"/>
      <c r="W275" s="39"/>
      <c r="X275" s="57"/>
      <c r="Y275" s="39"/>
    </row>
    <row r="276" spans="1:25" x14ac:dyDescent="0.25">
      <c r="A276" s="192"/>
      <c r="B276" s="203"/>
      <c r="C276" s="204" t="s">
        <v>288</v>
      </c>
      <c r="D276" s="195" t="s">
        <v>2663</v>
      </c>
      <c r="E276" s="196">
        <f>SUM(E277:E296)</f>
        <v>11593.62</v>
      </c>
      <c r="F276" s="188"/>
      <c r="G276" s="188"/>
      <c r="H276" s="197">
        <f>SUM(H277:H296)</f>
        <v>616</v>
      </c>
      <c r="I276" s="196">
        <f>SUM(I277:I296)</f>
        <v>5558796.5399999991</v>
      </c>
      <c r="J276" s="196">
        <f>SUM(J277:J296)</f>
        <v>3246838.5999999996</v>
      </c>
      <c r="K276" s="196">
        <f t="shared" ref="K276:Y276" si="41">SUM(K277:K296)</f>
        <v>935659.61999999988</v>
      </c>
      <c r="L276" s="196">
        <f t="shared" si="41"/>
        <v>473911.54</v>
      </c>
      <c r="M276" s="196">
        <f t="shared" si="41"/>
        <v>1654018.0100000002</v>
      </c>
      <c r="N276" s="196">
        <f t="shared" si="41"/>
        <v>0</v>
      </c>
      <c r="O276" s="196">
        <f t="shared" si="41"/>
        <v>183249.43</v>
      </c>
      <c r="P276" s="196">
        <f t="shared" si="41"/>
        <v>100</v>
      </c>
      <c r="Q276" s="196">
        <f t="shared" si="41"/>
        <v>272512.25</v>
      </c>
      <c r="R276" s="196">
        <f t="shared" si="41"/>
        <v>0</v>
      </c>
      <c r="S276" s="196">
        <f t="shared" si="41"/>
        <v>0</v>
      </c>
      <c r="T276" s="196">
        <f t="shared" si="41"/>
        <v>0</v>
      </c>
      <c r="U276" s="196">
        <f t="shared" si="41"/>
        <v>0</v>
      </c>
      <c r="V276" s="196">
        <f t="shared" si="41"/>
        <v>500</v>
      </c>
      <c r="W276" s="196">
        <f t="shared" si="41"/>
        <v>621450.5</v>
      </c>
      <c r="X276" s="196">
        <f t="shared" si="41"/>
        <v>760</v>
      </c>
      <c r="Y276" s="196">
        <f t="shared" si="41"/>
        <v>1417995.19</v>
      </c>
    </row>
    <row r="277" spans="1:25" x14ac:dyDescent="0.25">
      <c r="A277" s="18">
        <v>249</v>
      </c>
      <c r="B277" s="22">
        <v>1</v>
      </c>
      <c r="C277" s="23" t="s">
        <v>289</v>
      </c>
      <c r="D277" s="65">
        <v>1974</v>
      </c>
      <c r="E277" s="24">
        <v>737</v>
      </c>
      <c r="F277" s="185">
        <v>2</v>
      </c>
      <c r="G277" s="185">
        <v>3</v>
      </c>
      <c r="H277" s="176">
        <v>46</v>
      </c>
      <c r="I277" s="20">
        <f t="shared" si="33"/>
        <v>261209.66</v>
      </c>
      <c r="J277" s="24">
        <f t="shared" si="34"/>
        <v>0</v>
      </c>
      <c r="K277" s="45"/>
      <c r="L277" s="50"/>
      <c r="M277" s="49"/>
      <c r="N277" s="37"/>
      <c r="O277" s="51"/>
      <c r="P277" s="36"/>
      <c r="Q277" s="47"/>
      <c r="R277" s="26"/>
      <c r="S277" s="26"/>
      <c r="T277" s="57"/>
      <c r="U277" s="57"/>
      <c r="V277" s="36"/>
      <c r="W277" s="57"/>
      <c r="X277" s="36">
        <v>140</v>
      </c>
      <c r="Y277" s="39">
        <v>261209.66</v>
      </c>
    </row>
    <row r="278" spans="1:25" x14ac:dyDescent="0.25">
      <c r="A278" s="18">
        <v>250</v>
      </c>
      <c r="B278" s="22">
        <v>2</v>
      </c>
      <c r="C278" s="23" t="s">
        <v>290</v>
      </c>
      <c r="D278" s="65">
        <v>2004</v>
      </c>
      <c r="E278" s="24">
        <v>920</v>
      </c>
      <c r="F278" s="185">
        <v>2</v>
      </c>
      <c r="G278" s="185">
        <v>3</v>
      </c>
      <c r="H278" s="176">
        <v>41</v>
      </c>
      <c r="I278" s="20">
        <f t="shared" si="33"/>
        <v>174006.14</v>
      </c>
      <c r="J278" s="24">
        <f t="shared" si="34"/>
        <v>0</v>
      </c>
      <c r="K278" s="45"/>
      <c r="L278" s="50"/>
      <c r="M278" s="49"/>
      <c r="N278" s="37"/>
      <c r="O278" s="51"/>
      <c r="P278" s="36"/>
      <c r="Q278" s="47"/>
      <c r="R278" s="26"/>
      <c r="S278" s="47"/>
      <c r="T278" s="57"/>
      <c r="U278" s="57"/>
      <c r="V278" s="36">
        <v>140</v>
      </c>
      <c r="W278" s="57">
        <v>174006.14</v>
      </c>
      <c r="X278" s="36"/>
      <c r="Y278" s="39"/>
    </row>
    <row r="279" spans="1:25" x14ac:dyDescent="0.25">
      <c r="A279" s="18">
        <v>251</v>
      </c>
      <c r="B279" s="22">
        <v>3</v>
      </c>
      <c r="C279" s="23" t="s">
        <v>291</v>
      </c>
      <c r="D279" s="65">
        <v>1970</v>
      </c>
      <c r="E279" s="24">
        <v>257</v>
      </c>
      <c r="F279" s="185">
        <v>2</v>
      </c>
      <c r="G279" s="185">
        <v>1</v>
      </c>
      <c r="H279" s="158">
        <v>10</v>
      </c>
      <c r="I279" s="20">
        <f t="shared" si="33"/>
        <v>130604.83</v>
      </c>
      <c r="J279" s="24">
        <f t="shared" si="34"/>
        <v>0</v>
      </c>
      <c r="K279" s="35"/>
      <c r="L279" s="25"/>
      <c r="M279" s="57"/>
      <c r="N279" s="28"/>
      <c r="O279" s="26"/>
      <c r="P279" s="57"/>
      <c r="Q279" s="26"/>
      <c r="R279" s="39"/>
      <c r="S279" s="39"/>
      <c r="T279" s="57"/>
      <c r="U279" s="57"/>
      <c r="V279" s="57"/>
      <c r="W279" s="57"/>
      <c r="X279" s="57">
        <v>70</v>
      </c>
      <c r="Y279" s="57">
        <v>130604.83</v>
      </c>
    </row>
    <row r="280" spans="1:25" x14ac:dyDescent="0.25">
      <c r="A280" s="18">
        <v>252</v>
      </c>
      <c r="B280" s="68">
        <v>4</v>
      </c>
      <c r="C280" s="62" t="s">
        <v>292</v>
      </c>
      <c r="D280" s="174">
        <v>1975</v>
      </c>
      <c r="E280" s="175">
        <v>878</v>
      </c>
      <c r="F280" s="185">
        <v>2</v>
      </c>
      <c r="G280" s="185">
        <v>3</v>
      </c>
      <c r="H280" s="176">
        <v>53</v>
      </c>
      <c r="I280" s="20">
        <f t="shared" si="33"/>
        <v>174006.14</v>
      </c>
      <c r="J280" s="24">
        <f t="shared" si="34"/>
        <v>0</v>
      </c>
      <c r="K280" s="45"/>
      <c r="L280" s="50"/>
      <c r="M280" s="49"/>
      <c r="N280" s="37"/>
      <c r="O280" s="51"/>
      <c r="P280" s="57"/>
      <c r="Q280" s="26"/>
      <c r="R280" s="26"/>
      <c r="S280" s="57"/>
      <c r="T280" s="57"/>
      <c r="U280" s="57"/>
      <c r="V280" s="57">
        <v>140</v>
      </c>
      <c r="W280" s="57">
        <v>174006.14</v>
      </c>
      <c r="X280" s="57"/>
      <c r="Y280" s="39"/>
    </row>
    <row r="281" spans="1:25" x14ac:dyDescent="0.25">
      <c r="A281" s="18">
        <v>253</v>
      </c>
      <c r="B281" s="22">
        <v>5</v>
      </c>
      <c r="C281" s="62" t="s">
        <v>293</v>
      </c>
      <c r="D281" s="174">
        <v>1986</v>
      </c>
      <c r="E281" s="175">
        <v>705</v>
      </c>
      <c r="F281" s="185">
        <v>2</v>
      </c>
      <c r="G281" s="185">
        <v>2</v>
      </c>
      <c r="H281" s="176">
        <v>30</v>
      </c>
      <c r="I281" s="20">
        <f t="shared" si="33"/>
        <v>136719.10999999999</v>
      </c>
      <c r="J281" s="24">
        <f t="shared" si="34"/>
        <v>0</v>
      </c>
      <c r="K281" s="45"/>
      <c r="L281" s="50"/>
      <c r="M281" s="49"/>
      <c r="N281" s="37"/>
      <c r="O281" s="51"/>
      <c r="P281" s="36"/>
      <c r="Q281" s="47"/>
      <c r="R281" s="26"/>
      <c r="S281" s="47"/>
      <c r="T281" s="57"/>
      <c r="U281" s="39"/>
      <c r="V281" s="57">
        <v>110</v>
      </c>
      <c r="W281" s="39">
        <v>136719.10999999999</v>
      </c>
      <c r="X281" s="57"/>
      <c r="Y281" s="39"/>
    </row>
    <row r="282" spans="1:25" x14ac:dyDescent="0.25">
      <c r="A282" s="18">
        <v>254</v>
      </c>
      <c r="B282" s="22">
        <v>6</v>
      </c>
      <c r="C282" s="62" t="s">
        <v>294</v>
      </c>
      <c r="D282" s="174">
        <v>1970</v>
      </c>
      <c r="E282" s="175">
        <v>111</v>
      </c>
      <c r="F282" s="185">
        <v>1</v>
      </c>
      <c r="G282" s="185">
        <v>1</v>
      </c>
      <c r="H282" s="176">
        <v>11</v>
      </c>
      <c r="I282" s="20">
        <f t="shared" si="33"/>
        <v>272512.25</v>
      </c>
      <c r="J282" s="24">
        <f t="shared" si="34"/>
        <v>0</v>
      </c>
      <c r="K282" s="45"/>
      <c r="L282" s="50"/>
      <c r="M282" s="49"/>
      <c r="N282" s="37"/>
      <c r="O282" s="51"/>
      <c r="P282" s="36">
        <v>100</v>
      </c>
      <c r="Q282" s="47">
        <v>272512.25</v>
      </c>
      <c r="R282" s="26"/>
      <c r="S282" s="47"/>
      <c r="T282" s="57"/>
      <c r="U282" s="57"/>
      <c r="V282" s="57"/>
      <c r="W282" s="57"/>
      <c r="X282" s="57"/>
      <c r="Y282" s="39"/>
    </row>
    <row r="283" spans="1:25" x14ac:dyDescent="0.25">
      <c r="A283" s="18">
        <v>255</v>
      </c>
      <c r="B283" s="22">
        <v>7</v>
      </c>
      <c r="C283" s="62" t="s">
        <v>295</v>
      </c>
      <c r="D283" s="174">
        <v>1961</v>
      </c>
      <c r="E283" s="175">
        <v>338</v>
      </c>
      <c r="F283" s="185">
        <v>2</v>
      </c>
      <c r="G283" s="185">
        <v>3</v>
      </c>
      <c r="H283" s="176">
        <v>33</v>
      </c>
      <c r="I283" s="20">
        <f t="shared" si="33"/>
        <v>83038.36</v>
      </c>
      <c r="J283" s="24">
        <f t="shared" si="34"/>
        <v>83038.36</v>
      </c>
      <c r="K283" s="35"/>
      <c r="L283" s="25"/>
      <c r="M283" s="49"/>
      <c r="N283" s="37"/>
      <c r="O283" s="69">
        <v>83038.36</v>
      </c>
      <c r="P283" s="57"/>
      <c r="Q283" s="67"/>
      <c r="R283" s="26"/>
      <c r="S283" s="39"/>
      <c r="T283" s="57"/>
      <c r="U283" s="57"/>
      <c r="V283" s="57"/>
      <c r="W283" s="57"/>
      <c r="X283" s="57"/>
      <c r="Y283" s="57"/>
    </row>
    <row r="284" spans="1:25" x14ac:dyDescent="0.25">
      <c r="A284" s="18">
        <v>256</v>
      </c>
      <c r="B284" s="68">
        <v>8</v>
      </c>
      <c r="C284" s="62" t="s">
        <v>296</v>
      </c>
      <c r="D284" s="174">
        <v>1974</v>
      </c>
      <c r="E284" s="175">
        <v>539</v>
      </c>
      <c r="F284" s="185">
        <v>2</v>
      </c>
      <c r="G284" s="185">
        <v>2</v>
      </c>
      <c r="H284" s="176">
        <v>36</v>
      </c>
      <c r="I284" s="20">
        <f t="shared" si="33"/>
        <v>419373.72</v>
      </c>
      <c r="J284" s="24">
        <f t="shared" si="34"/>
        <v>77418.47</v>
      </c>
      <c r="K284" s="45"/>
      <c r="L284" s="50">
        <v>77418.47</v>
      </c>
      <c r="M284" s="49"/>
      <c r="N284" s="37"/>
      <c r="O284" s="49"/>
      <c r="P284" s="57"/>
      <c r="Q284" s="47"/>
      <c r="R284" s="26"/>
      <c r="S284" s="47"/>
      <c r="T284" s="57"/>
      <c r="U284" s="39"/>
      <c r="V284" s="57">
        <v>110</v>
      </c>
      <c r="W284" s="39">
        <v>136719.10999999999</v>
      </c>
      <c r="X284" s="57">
        <v>110</v>
      </c>
      <c r="Y284" s="39">
        <v>205236.13999999998</v>
      </c>
    </row>
    <row r="285" spans="1:25" x14ac:dyDescent="0.25">
      <c r="A285" s="18">
        <v>257</v>
      </c>
      <c r="B285" s="22">
        <v>9</v>
      </c>
      <c r="C285" s="62" t="s">
        <v>297</v>
      </c>
      <c r="D285" s="174">
        <v>1972</v>
      </c>
      <c r="E285" s="175">
        <v>856</v>
      </c>
      <c r="F285" s="185">
        <v>2</v>
      </c>
      <c r="G285" s="185">
        <v>2</v>
      </c>
      <c r="H285" s="176">
        <v>52</v>
      </c>
      <c r="I285" s="20">
        <f t="shared" si="33"/>
        <v>205236.13999999998</v>
      </c>
      <c r="J285" s="24">
        <f t="shared" si="34"/>
        <v>0</v>
      </c>
      <c r="K285" s="45"/>
      <c r="L285" s="50"/>
      <c r="M285" s="49"/>
      <c r="N285" s="52"/>
      <c r="O285" s="51"/>
      <c r="P285" s="39"/>
      <c r="Q285" s="47"/>
      <c r="R285" s="39"/>
      <c r="S285" s="47"/>
      <c r="T285" s="39"/>
      <c r="U285" s="39"/>
      <c r="V285" s="39"/>
      <c r="W285" s="39"/>
      <c r="X285" s="39">
        <v>110</v>
      </c>
      <c r="Y285" s="39">
        <v>205236.13999999998</v>
      </c>
    </row>
    <row r="286" spans="1:25" x14ac:dyDescent="0.25">
      <c r="A286" s="18">
        <v>258</v>
      </c>
      <c r="B286" s="22">
        <v>10</v>
      </c>
      <c r="C286" s="62" t="s">
        <v>298</v>
      </c>
      <c r="D286" s="174">
        <v>1961</v>
      </c>
      <c r="E286" s="175">
        <v>450.9</v>
      </c>
      <c r="F286" s="185">
        <v>2</v>
      </c>
      <c r="G286" s="185">
        <v>1</v>
      </c>
      <c r="H286" s="176">
        <v>19</v>
      </c>
      <c r="I286" s="20">
        <f t="shared" si="33"/>
        <v>111397.45999999999</v>
      </c>
      <c r="J286" s="24">
        <f t="shared" si="34"/>
        <v>111397.45999999999</v>
      </c>
      <c r="K286" s="45">
        <v>111397.45999999999</v>
      </c>
      <c r="L286" s="50"/>
      <c r="M286" s="49"/>
      <c r="N286" s="37"/>
      <c r="O286" s="49"/>
      <c r="P286" s="57"/>
      <c r="Q286" s="47"/>
      <c r="R286" s="26"/>
      <c r="S286" s="47"/>
      <c r="T286" s="57"/>
      <c r="U286" s="39"/>
      <c r="V286" s="36"/>
      <c r="W286" s="39"/>
      <c r="X286" s="36"/>
      <c r="Y286" s="39"/>
    </row>
    <row r="287" spans="1:25" x14ac:dyDescent="0.25">
      <c r="A287" s="18">
        <v>259</v>
      </c>
      <c r="B287" s="22">
        <v>11</v>
      </c>
      <c r="C287" s="62" t="s">
        <v>299</v>
      </c>
      <c r="D287" s="174">
        <v>1962</v>
      </c>
      <c r="E287" s="175">
        <v>590.5</v>
      </c>
      <c r="F287" s="185">
        <v>2</v>
      </c>
      <c r="G287" s="185">
        <v>2</v>
      </c>
      <c r="H287" s="176">
        <v>13</v>
      </c>
      <c r="I287" s="20">
        <f t="shared" si="33"/>
        <v>596251.47</v>
      </c>
      <c r="J287" s="24">
        <f t="shared" si="34"/>
        <v>391015.33</v>
      </c>
      <c r="K287" s="45"/>
      <c r="L287" s="50">
        <v>84815.58</v>
      </c>
      <c r="M287" s="49">
        <v>306199.75</v>
      </c>
      <c r="N287" s="37"/>
      <c r="O287" s="49"/>
      <c r="P287" s="57"/>
      <c r="Q287" s="47"/>
      <c r="R287" s="26"/>
      <c r="S287" s="47"/>
      <c r="T287" s="57"/>
      <c r="U287" s="39"/>
      <c r="V287" s="36"/>
      <c r="W287" s="39"/>
      <c r="X287" s="36">
        <v>110</v>
      </c>
      <c r="Y287" s="39">
        <v>205236.13999999998</v>
      </c>
    </row>
    <row r="288" spans="1:25" x14ac:dyDescent="0.25">
      <c r="A288" s="18">
        <v>260</v>
      </c>
      <c r="B288" s="68">
        <v>12</v>
      </c>
      <c r="C288" s="62" t="s">
        <v>300</v>
      </c>
      <c r="D288" s="174">
        <v>1960</v>
      </c>
      <c r="E288" s="175">
        <v>407.9</v>
      </c>
      <c r="F288" s="185">
        <v>2</v>
      </c>
      <c r="G288" s="185">
        <v>1</v>
      </c>
      <c r="H288" s="176">
        <v>20</v>
      </c>
      <c r="I288" s="20">
        <f t="shared" si="33"/>
        <v>311724.83999999997</v>
      </c>
      <c r="J288" s="24">
        <f t="shared" si="34"/>
        <v>311724.83999999997</v>
      </c>
      <c r="K288" s="45"/>
      <c r="L288" s="50"/>
      <c r="M288" s="49">
        <v>211513.77</v>
      </c>
      <c r="N288" s="37"/>
      <c r="O288" s="49">
        <v>100211.06999999999</v>
      </c>
      <c r="P288" s="57"/>
      <c r="Q288" s="47"/>
      <c r="R288" s="26"/>
      <c r="S288" s="47"/>
      <c r="T288" s="57"/>
      <c r="U288" s="39"/>
      <c r="V288" s="36"/>
      <c r="W288" s="39"/>
      <c r="X288" s="36"/>
      <c r="Y288" s="39"/>
    </row>
    <row r="289" spans="1:25" x14ac:dyDescent="0.25">
      <c r="A289" s="18">
        <v>261</v>
      </c>
      <c r="B289" s="22">
        <v>13</v>
      </c>
      <c r="C289" s="62" t="s">
        <v>301</v>
      </c>
      <c r="D289" s="174">
        <v>1970</v>
      </c>
      <c r="E289" s="175">
        <v>784.58</v>
      </c>
      <c r="F289" s="185">
        <v>2</v>
      </c>
      <c r="G289" s="185">
        <v>2</v>
      </c>
      <c r="H289" s="176">
        <v>41</v>
      </c>
      <c r="I289" s="20">
        <f t="shared" si="33"/>
        <v>399071.17</v>
      </c>
      <c r="J289" s="24">
        <f t="shared" si="34"/>
        <v>193835.03</v>
      </c>
      <c r="K289" s="45">
        <v>193835.03</v>
      </c>
      <c r="L289" s="50"/>
      <c r="M289" s="49"/>
      <c r="N289" s="37"/>
      <c r="O289" s="49"/>
      <c r="P289" s="57"/>
      <c r="Q289" s="47"/>
      <c r="R289" s="26"/>
      <c r="S289" s="47"/>
      <c r="T289" s="57"/>
      <c r="U289" s="39"/>
      <c r="V289" s="36"/>
      <c r="W289" s="39"/>
      <c r="X289" s="36">
        <v>110</v>
      </c>
      <c r="Y289" s="39">
        <v>205236.13999999998</v>
      </c>
    </row>
    <row r="290" spans="1:25" x14ac:dyDescent="0.25">
      <c r="A290" s="18">
        <v>262</v>
      </c>
      <c r="B290" s="22">
        <v>14</v>
      </c>
      <c r="C290" s="62" t="s">
        <v>302</v>
      </c>
      <c r="D290" s="174">
        <v>1970</v>
      </c>
      <c r="E290" s="175">
        <v>807.28</v>
      </c>
      <c r="F290" s="185">
        <v>2</v>
      </c>
      <c r="G290" s="185">
        <v>2</v>
      </c>
      <c r="H290" s="176">
        <v>50</v>
      </c>
      <c r="I290" s="20">
        <f t="shared" si="33"/>
        <v>199443.19999999998</v>
      </c>
      <c r="J290" s="24">
        <f t="shared" si="34"/>
        <v>199443.19999999998</v>
      </c>
      <c r="K290" s="45">
        <v>199443.19999999998</v>
      </c>
      <c r="L290" s="50"/>
      <c r="M290" s="49"/>
      <c r="N290" s="37"/>
      <c r="O290" s="49"/>
      <c r="P290" s="57"/>
      <c r="Q290" s="47"/>
      <c r="R290" s="26"/>
      <c r="S290" s="47"/>
      <c r="T290" s="57"/>
      <c r="U290" s="39"/>
      <c r="V290" s="57"/>
      <c r="W290" s="39"/>
      <c r="X290" s="57"/>
      <c r="Y290" s="39"/>
    </row>
    <row r="291" spans="1:25" x14ac:dyDescent="0.25">
      <c r="A291" s="18">
        <v>263</v>
      </c>
      <c r="B291" s="22">
        <v>15</v>
      </c>
      <c r="C291" s="62" t="s">
        <v>303</v>
      </c>
      <c r="D291" s="174">
        <v>1970</v>
      </c>
      <c r="E291" s="175">
        <v>610.91999999999996</v>
      </c>
      <c r="F291" s="185">
        <v>2</v>
      </c>
      <c r="G291" s="185">
        <v>2</v>
      </c>
      <c r="H291" s="176">
        <v>27</v>
      </c>
      <c r="I291" s="20">
        <f t="shared" si="33"/>
        <v>205236.13999999998</v>
      </c>
      <c r="J291" s="24">
        <f t="shared" si="34"/>
        <v>0</v>
      </c>
      <c r="K291" s="45"/>
      <c r="L291" s="50"/>
      <c r="M291" s="49"/>
      <c r="N291" s="37"/>
      <c r="O291" s="49"/>
      <c r="P291" s="57"/>
      <c r="Q291" s="47"/>
      <c r="R291" s="26"/>
      <c r="S291" s="47"/>
      <c r="T291" s="57"/>
      <c r="U291" s="39"/>
      <c r="V291" s="36"/>
      <c r="W291" s="39"/>
      <c r="X291" s="36">
        <v>110</v>
      </c>
      <c r="Y291" s="39">
        <v>205236.13999999998</v>
      </c>
    </row>
    <row r="292" spans="1:25" x14ac:dyDescent="0.25">
      <c r="A292" s="18">
        <v>264</v>
      </c>
      <c r="B292" s="68">
        <v>16</v>
      </c>
      <c r="C292" s="62" t="s">
        <v>304</v>
      </c>
      <c r="D292" s="174">
        <v>1970</v>
      </c>
      <c r="E292" s="175">
        <v>697.83</v>
      </c>
      <c r="F292" s="185">
        <v>2</v>
      </c>
      <c r="G292" s="185">
        <v>8</v>
      </c>
      <c r="H292" s="176">
        <v>23</v>
      </c>
      <c r="I292" s="20">
        <f t="shared" si="33"/>
        <v>634489.73</v>
      </c>
      <c r="J292" s="24">
        <f t="shared" si="34"/>
        <v>634489.73</v>
      </c>
      <c r="K292" s="45">
        <v>172402.96</v>
      </c>
      <c r="L292" s="50">
        <v>100231.75</v>
      </c>
      <c r="M292" s="49">
        <v>361855.01999999996</v>
      </c>
      <c r="N292" s="37"/>
      <c r="O292" s="49"/>
      <c r="P292" s="57"/>
      <c r="Q292" s="47"/>
      <c r="R292" s="26"/>
      <c r="S292" s="47"/>
      <c r="T292" s="57"/>
      <c r="U292" s="39"/>
      <c r="V292" s="36"/>
      <c r="W292" s="39"/>
      <c r="X292" s="36"/>
      <c r="Y292" s="39"/>
    </row>
    <row r="293" spans="1:25" x14ac:dyDescent="0.25">
      <c r="A293" s="18">
        <v>265</v>
      </c>
      <c r="B293" s="22">
        <v>17</v>
      </c>
      <c r="C293" s="62" t="s">
        <v>305</v>
      </c>
      <c r="D293" s="174">
        <v>1964</v>
      </c>
      <c r="E293" s="175">
        <v>409.2</v>
      </c>
      <c r="F293" s="185">
        <v>2</v>
      </c>
      <c r="G293" s="185">
        <v>3</v>
      </c>
      <c r="H293" s="176">
        <v>27</v>
      </c>
      <c r="I293" s="20">
        <f t="shared" si="33"/>
        <v>159870.07</v>
      </c>
      <c r="J293" s="24">
        <f t="shared" si="34"/>
        <v>159870.07</v>
      </c>
      <c r="K293" s="45">
        <v>101095.24</v>
      </c>
      <c r="L293" s="50">
        <v>58774.83</v>
      </c>
      <c r="M293" s="49"/>
      <c r="N293" s="37"/>
      <c r="O293" s="51"/>
      <c r="P293" s="36"/>
      <c r="Q293" s="47"/>
      <c r="R293" s="26"/>
      <c r="S293" s="47"/>
      <c r="T293" s="57"/>
      <c r="U293" s="57"/>
      <c r="V293" s="36"/>
      <c r="W293" s="57"/>
      <c r="X293" s="36"/>
      <c r="Y293" s="57"/>
    </row>
    <row r="294" spans="1:25" x14ac:dyDescent="0.25">
      <c r="A294" s="18">
        <v>266</v>
      </c>
      <c r="B294" s="22">
        <v>18</v>
      </c>
      <c r="C294" s="62" t="s">
        <v>306</v>
      </c>
      <c r="D294" s="174">
        <v>1970</v>
      </c>
      <c r="E294" s="175">
        <v>637.45000000000005</v>
      </c>
      <c r="F294" s="185">
        <v>2</v>
      </c>
      <c r="G294" s="185">
        <v>2</v>
      </c>
      <c r="H294" s="176">
        <v>23</v>
      </c>
      <c r="I294" s="20">
        <f t="shared" si="33"/>
        <v>579590.26</v>
      </c>
      <c r="J294" s="24">
        <f t="shared" si="34"/>
        <v>579590.26</v>
      </c>
      <c r="K294" s="45">
        <v>157485.73000000001</v>
      </c>
      <c r="L294" s="50">
        <v>91559.159999999989</v>
      </c>
      <c r="M294" s="49">
        <v>330545.37</v>
      </c>
      <c r="N294" s="37"/>
      <c r="O294" s="51"/>
      <c r="P294" s="57"/>
      <c r="Q294" s="47"/>
      <c r="R294" s="26"/>
      <c r="S294" s="47"/>
      <c r="T294" s="57"/>
      <c r="U294" s="57"/>
      <c r="V294" s="57"/>
      <c r="W294" s="57"/>
      <c r="X294" s="57"/>
      <c r="Y294" s="39"/>
    </row>
    <row r="295" spans="1:25" x14ac:dyDescent="0.25">
      <c r="A295" s="18">
        <v>267</v>
      </c>
      <c r="B295" s="22">
        <v>19</v>
      </c>
      <c r="C295" s="62" t="s">
        <v>307</v>
      </c>
      <c r="D295" s="174">
        <v>1964</v>
      </c>
      <c r="E295" s="175">
        <v>430.59</v>
      </c>
      <c r="F295" s="185">
        <v>2</v>
      </c>
      <c r="G295" s="185">
        <v>2</v>
      </c>
      <c r="H295" s="176">
        <v>30</v>
      </c>
      <c r="I295" s="20">
        <f t="shared" si="33"/>
        <v>223279.51</v>
      </c>
      <c r="J295" s="24">
        <f t="shared" si="34"/>
        <v>223279.51</v>
      </c>
      <c r="K295" s="45"/>
      <c r="L295" s="50"/>
      <c r="M295" s="49">
        <v>223279.51</v>
      </c>
      <c r="N295" s="37"/>
      <c r="O295" s="51"/>
      <c r="P295" s="57"/>
      <c r="Q295" s="47"/>
      <c r="R295" s="26"/>
      <c r="S295" s="47"/>
      <c r="T295" s="57"/>
      <c r="U295" s="39"/>
      <c r="V295" s="57"/>
      <c r="W295" s="39"/>
      <c r="X295" s="57"/>
      <c r="Y295" s="39"/>
    </row>
    <row r="296" spans="1:25" x14ac:dyDescent="0.25">
      <c r="A296" s="18">
        <v>268</v>
      </c>
      <c r="B296" s="68">
        <v>20</v>
      </c>
      <c r="C296" s="62" t="s">
        <v>308</v>
      </c>
      <c r="D296" s="174">
        <v>1963</v>
      </c>
      <c r="E296" s="175">
        <v>425.47</v>
      </c>
      <c r="F296" s="185">
        <v>2</v>
      </c>
      <c r="G296" s="185">
        <v>2</v>
      </c>
      <c r="H296" s="176">
        <v>31</v>
      </c>
      <c r="I296" s="20">
        <f t="shared" si="33"/>
        <v>281736.33999999997</v>
      </c>
      <c r="J296" s="24">
        <f t="shared" si="34"/>
        <v>281736.33999999997</v>
      </c>
      <c r="K296" s="45"/>
      <c r="L296" s="50">
        <v>61111.75</v>
      </c>
      <c r="M296" s="49">
        <v>220624.59</v>
      </c>
      <c r="N296" s="37"/>
      <c r="O296" s="51"/>
      <c r="P296" s="36"/>
      <c r="Q296" s="47"/>
      <c r="R296" s="39"/>
      <c r="S296" s="47"/>
      <c r="T296" s="39"/>
      <c r="U296" s="39"/>
      <c r="V296" s="36"/>
      <c r="W296" s="39"/>
      <c r="X296" s="36"/>
      <c r="Y296" s="39"/>
    </row>
    <row r="297" spans="1:25" x14ac:dyDescent="0.25">
      <c r="A297" s="192"/>
      <c r="B297" s="203"/>
      <c r="C297" s="204" t="s">
        <v>309</v>
      </c>
      <c r="D297" s="195" t="s">
        <v>2663</v>
      </c>
      <c r="E297" s="196">
        <f>SUM(E298:E303)</f>
        <v>9374.3799999999992</v>
      </c>
      <c r="F297" s="188"/>
      <c r="G297" s="188"/>
      <c r="H297" s="197">
        <f>SUM(H298:H303)</f>
        <v>372</v>
      </c>
      <c r="I297" s="196">
        <f>SUM(I298:I303)</f>
        <v>8784496.2699999996</v>
      </c>
      <c r="J297" s="196">
        <f>SUM(J298:J303)</f>
        <v>1346794.49</v>
      </c>
      <c r="K297" s="196">
        <f t="shared" ref="K297:Y297" si="42">SUM(K298:K303)</f>
        <v>313316.14999999997</v>
      </c>
      <c r="L297" s="196">
        <f t="shared" si="42"/>
        <v>275012.02</v>
      </c>
      <c r="M297" s="196">
        <f t="shared" si="42"/>
        <v>657616.5</v>
      </c>
      <c r="N297" s="196">
        <f t="shared" si="42"/>
        <v>0</v>
      </c>
      <c r="O297" s="196">
        <f t="shared" si="42"/>
        <v>100849.82</v>
      </c>
      <c r="P297" s="196">
        <f t="shared" si="42"/>
        <v>2517</v>
      </c>
      <c r="Q297" s="196">
        <f t="shared" si="42"/>
        <v>6707160.9600000009</v>
      </c>
      <c r="R297" s="196">
        <f t="shared" si="42"/>
        <v>0</v>
      </c>
      <c r="S297" s="196">
        <f t="shared" si="42"/>
        <v>0</v>
      </c>
      <c r="T297" s="196">
        <f t="shared" si="42"/>
        <v>0</v>
      </c>
      <c r="U297" s="196">
        <f t="shared" si="42"/>
        <v>0</v>
      </c>
      <c r="V297" s="196">
        <f t="shared" si="42"/>
        <v>235</v>
      </c>
      <c r="W297" s="196">
        <f t="shared" si="42"/>
        <v>292081.75</v>
      </c>
      <c r="X297" s="196">
        <f t="shared" si="42"/>
        <v>235</v>
      </c>
      <c r="Y297" s="196">
        <f t="shared" si="42"/>
        <v>438459.07</v>
      </c>
    </row>
    <row r="298" spans="1:25" x14ac:dyDescent="0.25">
      <c r="A298" s="18">
        <v>269</v>
      </c>
      <c r="B298" s="22">
        <v>1</v>
      </c>
      <c r="C298" s="23" t="s">
        <v>310</v>
      </c>
      <c r="D298" s="65">
        <v>1968</v>
      </c>
      <c r="E298" s="24">
        <v>411.2</v>
      </c>
      <c r="F298" s="185">
        <v>2</v>
      </c>
      <c r="G298" s="185">
        <v>2</v>
      </c>
      <c r="H298" s="158">
        <v>30</v>
      </c>
      <c r="I298" s="20">
        <f t="shared" si="33"/>
        <v>466732.43</v>
      </c>
      <c r="J298" s="24">
        <f t="shared" si="34"/>
        <v>466732.43</v>
      </c>
      <c r="K298" s="45">
        <v>101589.32999999999</v>
      </c>
      <c r="L298" s="50">
        <v>151918.12</v>
      </c>
      <c r="M298" s="36">
        <v>213224.98</v>
      </c>
      <c r="N298" s="37"/>
      <c r="O298" s="70"/>
      <c r="P298" s="57"/>
      <c r="Q298" s="47"/>
      <c r="R298" s="26"/>
      <c r="S298" s="47"/>
      <c r="T298" s="57"/>
      <c r="U298" s="57"/>
      <c r="V298" s="57"/>
      <c r="W298" s="57"/>
      <c r="X298" s="57"/>
      <c r="Y298" s="57"/>
    </row>
    <row r="299" spans="1:25" x14ac:dyDescent="0.25">
      <c r="A299" s="18">
        <v>270</v>
      </c>
      <c r="B299" s="22">
        <v>2</v>
      </c>
      <c r="C299" s="23" t="s">
        <v>311</v>
      </c>
      <c r="D299" s="65">
        <v>1966</v>
      </c>
      <c r="E299" s="24">
        <v>446.5</v>
      </c>
      <c r="F299" s="185">
        <v>2</v>
      </c>
      <c r="G299" s="185">
        <v>2</v>
      </c>
      <c r="H299" s="176">
        <v>21</v>
      </c>
      <c r="I299" s="20">
        <f t="shared" si="33"/>
        <v>1223509.04</v>
      </c>
      <c r="J299" s="24">
        <f t="shared" si="34"/>
        <v>405972.29</v>
      </c>
      <c r="K299" s="45">
        <v>110310.40000000001</v>
      </c>
      <c r="L299" s="50">
        <v>64132.35</v>
      </c>
      <c r="M299" s="49">
        <v>231529.53999999998</v>
      </c>
      <c r="N299" s="52"/>
      <c r="O299" s="51"/>
      <c r="P299" s="57">
        <v>300</v>
      </c>
      <c r="Q299" s="47">
        <v>817536.75</v>
      </c>
      <c r="R299" s="26"/>
      <c r="S299" s="47"/>
      <c r="T299" s="57"/>
      <c r="U299" s="39"/>
      <c r="V299" s="57"/>
      <c r="W299" s="57"/>
      <c r="X299" s="57"/>
      <c r="Y299" s="57"/>
    </row>
    <row r="300" spans="1:25" x14ac:dyDescent="0.25">
      <c r="A300" s="18">
        <v>271</v>
      </c>
      <c r="B300" s="22">
        <v>3</v>
      </c>
      <c r="C300" s="23" t="s">
        <v>312</v>
      </c>
      <c r="D300" s="65">
        <v>1985</v>
      </c>
      <c r="E300" s="24">
        <v>2873.1</v>
      </c>
      <c r="F300" s="185">
        <v>5</v>
      </c>
      <c r="G300" s="185">
        <v>1</v>
      </c>
      <c r="H300" s="176">
        <v>127</v>
      </c>
      <c r="I300" s="20">
        <f t="shared" si="33"/>
        <v>2300637.87</v>
      </c>
      <c r="J300" s="24">
        <f t="shared" si="34"/>
        <v>0</v>
      </c>
      <c r="K300" s="45"/>
      <c r="L300" s="50"/>
      <c r="M300" s="49"/>
      <c r="N300" s="71"/>
      <c r="O300" s="70"/>
      <c r="P300" s="57">
        <v>900</v>
      </c>
      <c r="Q300" s="67">
        <v>2300637.87</v>
      </c>
      <c r="R300" s="26"/>
      <c r="S300" s="39"/>
      <c r="T300" s="57"/>
      <c r="U300" s="57"/>
      <c r="V300" s="57"/>
      <c r="W300" s="57"/>
      <c r="X300" s="57"/>
      <c r="Y300" s="57"/>
    </row>
    <row r="301" spans="1:25" x14ac:dyDescent="0.25">
      <c r="A301" s="18">
        <v>272</v>
      </c>
      <c r="B301" s="22">
        <v>4</v>
      </c>
      <c r="C301" s="23" t="s">
        <v>313</v>
      </c>
      <c r="D301" s="65">
        <v>1974</v>
      </c>
      <c r="E301" s="24">
        <v>4256.74</v>
      </c>
      <c r="F301" s="185">
        <v>5</v>
      </c>
      <c r="G301" s="185">
        <v>4</v>
      </c>
      <c r="H301" s="158">
        <v>138</v>
      </c>
      <c r="I301" s="20">
        <f t="shared" si="33"/>
        <v>512932.92</v>
      </c>
      <c r="J301" s="24">
        <f t="shared" si="34"/>
        <v>0</v>
      </c>
      <c r="K301" s="20"/>
      <c r="L301" s="24"/>
      <c r="M301" s="38"/>
      <c r="N301" s="20"/>
      <c r="O301" s="38"/>
      <c r="P301" s="38"/>
      <c r="Q301" s="38"/>
      <c r="R301" s="38"/>
      <c r="S301" s="38"/>
      <c r="T301" s="38"/>
      <c r="U301" s="38"/>
      <c r="V301" s="24">
        <v>165</v>
      </c>
      <c r="W301" s="38">
        <v>205078.68</v>
      </c>
      <c r="X301" s="24">
        <v>165</v>
      </c>
      <c r="Y301" s="38">
        <v>307854.24</v>
      </c>
    </row>
    <row r="302" spans="1:25" x14ac:dyDescent="0.25">
      <c r="A302" s="18">
        <v>273</v>
      </c>
      <c r="B302" s="22">
        <v>5</v>
      </c>
      <c r="C302" s="23" t="s">
        <v>314</v>
      </c>
      <c r="D302" s="65">
        <v>1954</v>
      </c>
      <c r="E302" s="24">
        <v>976.34</v>
      </c>
      <c r="F302" s="185">
        <v>2</v>
      </c>
      <c r="G302" s="185">
        <v>3</v>
      </c>
      <c r="H302" s="176">
        <v>33</v>
      </c>
      <c r="I302" s="20">
        <f t="shared" si="33"/>
        <v>2071093.1</v>
      </c>
      <c r="J302" s="24">
        <f t="shared" si="34"/>
        <v>0</v>
      </c>
      <c r="K302" s="25"/>
      <c r="L302" s="25"/>
      <c r="M302" s="26"/>
      <c r="N302" s="28"/>
      <c r="O302" s="26"/>
      <c r="P302" s="26">
        <v>760</v>
      </c>
      <c r="Q302" s="26">
        <v>2071093.1</v>
      </c>
      <c r="R302" s="26"/>
      <c r="S302" s="26"/>
      <c r="T302" s="26"/>
      <c r="U302" s="26"/>
      <c r="V302" s="26"/>
      <c r="W302" s="26"/>
      <c r="X302" s="26"/>
      <c r="Y302" s="26"/>
    </row>
    <row r="303" spans="1:25" x14ac:dyDescent="0.25">
      <c r="A303" s="18">
        <v>274</v>
      </c>
      <c r="B303" s="22">
        <v>6</v>
      </c>
      <c r="C303" s="23" t="s">
        <v>315</v>
      </c>
      <c r="D303" s="65">
        <v>1953</v>
      </c>
      <c r="E303" s="24">
        <v>410.5</v>
      </c>
      <c r="F303" s="185">
        <v>1</v>
      </c>
      <c r="G303" s="185">
        <v>1</v>
      </c>
      <c r="H303" s="158">
        <v>23</v>
      </c>
      <c r="I303" s="20">
        <f t="shared" si="33"/>
        <v>2209590.91</v>
      </c>
      <c r="J303" s="24">
        <f t="shared" si="34"/>
        <v>474089.76999999996</v>
      </c>
      <c r="K303" s="25">
        <v>101416.42</v>
      </c>
      <c r="L303" s="25">
        <v>58961.55</v>
      </c>
      <c r="M303" s="26">
        <v>212861.97999999998</v>
      </c>
      <c r="N303" s="28"/>
      <c r="O303" s="26">
        <v>100849.82</v>
      </c>
      <c r="P303" s="26">
        <v>557</v>
      </c>
      <c r="Q303" s="26">
        <v>1517893.24</v>
      </c>
      <c r="R303" s="26"/>
      <c r="S303" s="26"/>
      <c r="T303" s="26"/>
      <c r="U303" s="26"/>
      <c r="V303" s="26">
        <v>70</v>
      </c>
      <c r="W303" s="26">
        <v>87003.07</v>
      </c>
      <c r="X303" s="26">
        <v>70</v>
      </c>
      <c r="Y303" s="26">
        <v>130604.83</v>
      </c>
    </row>
    <row r="304" spans="1:25" x14ac:dyDescent="0.25">
      <c r="A304" s="192"/>
      <c r="B304" s="203"/>
      <c r="C304" s="204" t="s">
        <v>316</v>
      </c>
      <c r="D304" s="195" t="s">
        <v>2663</v>
      </c>
      <c r="E304" s="196">
        <f t="shared" ref="E304:H304" si="43">SUM(E305:E308)</f>
        <v>3354</v>
      </c>
      <c r="F304" s="188"/>
      <c r="G304" s="188"/>
      <c r="H304" s="197">
        <f t="shared" si="43"/>
        <v>170</v>
      </c>
      <c r="I304" s="196">
        <f>SUM(I305:I308)</f>
        <v>5550054.0599999996</v>
      </c>
      <c r="J304" s="196">
        <f>SUM(J305:J308)</f>
        <v>0</v>
      </c>
      <c r="K304" s="196">
        <f t="shared" ref="K304:Y304" si="44">SUM(K305:K308)</f>
        <v>0</v>
      </c>
      <c r="L304" s="196">
        <f t="shared" si="44"/>
        <v>0</v>
      </c>
      <c r="M304" s="196">
        <f t="shared" si="44"/>
        <v>0</v>
      </c>
      <c r="N304" s="196">
        <f t="shared" si="44"/>
        <v>0</v>
      </c>
      <c r="O304" s="196">
        <f t="shared" si="44"/>
        <v>0</v>
      </c>
      <c r="P304" s="196">
        <f t="shared" si="44"/>
        <v>2080</v>
      </c>
      <c r="Q304" s="196">
        <f t="shared" si="44"/>
        <v>5550054.0599999996</v>
      </c>
      <c r="R304" s="196">
        <f t="shared" si="44"/>
        <v>0</v>
      </c>
      <c r="S304" s="196">
        <f t="shared" si="44"/>
        <v>0</v>
      </c>
      <c r="T304" s="196">
        <f t="shared" si="44"/>
        <v>0</v>
      </c>
      <c r="U304" s="196">
        <f t="shared" si="44"/>
        <v>0</v>
      </c>
      <c r="V304" s="196">
        <f t="shared" si="44"/>
        <v>0</v>
      </c>
      <c r="W304" s="196">
        <f t="shared" si="44"/>
        <v>0</v>
      </c>
      <c r="X304" s="196">
        <f t="shared" si="44"/>
        <v>0</v>
      </c>
      <c r="Y304" s="196">
        <f t="shared" si="44"/>
        <v>0</v>
      </c>
    </row>
    <row r="305" spans="1:25" x14ac:dyDescent="0.25">
      <c r="A305" s="18">
        <v>275</v>
      </c>
      <c r="B305" s="22">
        <v>1</v>
      </c>
      <c r="C305" s="23" t="s">
        <v>317</v>
      </c>
      <c r="D305" s="65">
        <v>1972</v>
      </c>
      <c r="E305" s="24">
        <v>1340</v>
      </c>
      <c r="F305" s="185">
        <v>2</v>
      </c>
      <c r="G305" s="185">
        <v>1</v>
      </c>
      <c r="H305" s="172">
        <v>74</v>
      </c>
      <c r="I305" s="20">
        <f t="shared" ref="I305:I308" si="45">J305+Q305+S305+U305+W305+Y305</f>
        <v>1789385.01</v>
      </c>
      <c r="J305" s="24">
        <f t="shared" ref="J305:J308" si="46">K305+L305+M305+N305+O305</f>
        <v>0</v>
      </c>
      <c r="K305" s="45"/>
      <c r="L305" s="50"/>
      <c r="M305" s="49"/>
      <c r="N305" s="37"/>
      <c r="O305" s="67"/>
      <c r="P305" s="57">
        <v>700</v>
      </c>
      <c r="Q305" s="47">
        <v>1789385.01</v>
      </c>
      <c r="R305" s="26"/>
      <c r="S305" s="26"/>
      <c r="T305" s="57"/>
      <c r="U305" s="57"/>
      <c r="V305" s="36"/>
      <c r="W305" s="57"/>
      <c r="X305" s="36"/>
      <c r="Y305" s="39"/>
    </row>
    <row r="306" spans="1:25" x14ac:dyDescent="0.25">
      <c r="A306" s="18">
        <v>276</v>
      </c>
      <c r="B306" s="22">
        <v>2</v>
      </c>
      <c r="C306" s="29" t="s">
        <v>318</v>
      </c>
      <c r="D306" s="159">
        <v>1973</v>
      </c>
      <c r="E306" s="24">
        <v>330</v>
      </c>
      <c r="F306" s="185">
        <v>2</v>
      </c>
      <c r="G306" s="185">
        <v>1</v>
      </c>
      <c r="H306" s="172">
        <v>18</v>
      </c>
      <c r="I306" s="20">
        <f t="shared" si="45"/>
        <v>817536.75</v>
      </c>
      <c r="J306" s="24">
        <f t="shared" si="46"/>
        <v>0</v>
      </c>
      <c r="K306" s="20"/>
      <c r="L306" s="24"/>
      <c r="M306" s="38"/>
      <c r="N306" s="20"/>
      <c r="O306" s="38"/>
      <c r="P306" s="38">
        <v>300</v>
      </c>
      <c r="Q306" s="38">
        <v>817536.75</v>
      </c>
      <c r="R306" s="38"/>
      <c r="S306" s="38"/>
      <c r="T306" s="38"/>
      <c r="U306" s="38"/>
      <c r="V306" s="38"/>
      <c r="W306" s="38"/>
      <c r="X306" s="38"/>
      <c r="Y306" s="38"/>
    </row>
    <row r="307" spans="1:25" x14ac:dyDescent="0.25">
      <c r="A307" s="18">
        <v>277</v>
      </c>
      <c r="B307" s="22">
        <v>3</v>
      </c>
      <c r="C307" s="29" t="s">
        <v>319</v>
      </c>
      <c r="D307" s="159">
        <v>1975</v>
      </c>
      <c r="E307" s="24">
        <v>380</v>
      </c>
      <c r="F307" s="185">
        <v>2</v>
      </c>
      <c r="G307" s="185">
        <v>1</v>
      </c>
      <c r="H307" s="172">
        <v>18</v>
      </c>
      <c r="I307" s="20">
        <f t="shared" si="45"/>
        <v>817536.75</v>
      </c>
      <c r="J307" s="24">
        <f t="shared" si="46"/>
        <v>0</v>
      </c>
      <c r="K307" s="25"/>
      <c r="L307" s="25"/>
      <c r="M307" s="26"/>
      <c r="N307" s="28"/>
      <c r="O307" s="26"/>
      <c r="P307" s="39">
        <v>300</v>
      </c>
      <c r="Q307" s="47">
        <v>817536.75</v>
      </c>
      <c r="R307" s="26"/>
      <c r="S307" s="26"/>
      <c r="T307" s="26"/>
      <c r="U307" s="26"/>
      <c r="V307" s="26"/>
      <c r="W307" s="26"/>
      <c r="X307" s="26"/>
      <c r="Y307" s="26"/>
    </row>
    <row r="308" spans="1:25" x14ac:dyDescent="0.25">
      <c r="A308" s="18">
        <v>278</v>
      </c>
      <c r="B308" s="68">
        <v>4</v>
      </c>
      <c r="C308" s="58" t="s">
        <v>320</v>
      </c>
      <c r="D308" s="174">
        <v>1987</v>
      </c>
      <c r="E308" s="175">
        <v>1304</v>
      </c>
      <c r="F308" s="185">
        <v>3</v>
      </c>
      <c r="G308" s="185">
        <v>3</v>
      </c>
      <c r="H308" s="172">
        <v>60</v>
      </c>
      <c r="I308" s="20">
        <f t="shared" si="45"/>
        <v>2125595.5499999998</v>
      </c>
      <c r="J308" s="24">
        <f t="shared" si="46"/>
        <v>0</v>
      </c>
      <c r="K308" s="25"/>
      <c r="L308" s="25"/>
      <c r="M308" s="26"/>
      <c r="N308" s="28"/>
      <c r="O308" s="26"/>
      <c r="P308" s="26">
        <v>780</v>
      </c>
      <c r="Q308" s="26">
        <v>2125595.5499999998</v>
      </c>
      <c r="R308" s="26"/>
      <c r="S308" s="26"/>
      <c r="T308" s="26"/>
      <c r="U308" s="26"/>
      <c r="V308" s="26"/>
      <c r="W308" s="26"/>
      <c r="X308" s="26"/>
      <c r="Y308" s="26"/>
    </row>
    <row r="309" spans="1:25" x14ac:dyDescent="0.25">
      <c r="A309" s="192"/>
      <c r="B309" s="203"/>
      <c r="C309" s="204" t="s">
        <v>321</v>
      </c>
      <c r="D309" s="195" t="s">
        <v>2663</v>
      </c>
      <c r="E309" s="196">
        <f>SUM(E310:E322)</f>
        <v>6689.7000000000007</v>
      </c>
      <c r="F309" s="188"/>
      <c r="G309" s="191"/>
      <c r="H309" s="197">
        <f>SUM(H310:H322)</f>
        <v>248</v>
      </c>
      <c r="I309" s="196">
        <f>SUM(I310:I322)</f>
        <v>17197566.23</v>
      </c>
      <c r="J309" s="196">
        <f>SUM(J310:J322)</f>
        <v>5121962.0699999994</v>
      </c>
      <c r="K309" s="196">
        <f t="shared" ref="K309:Y309" si="47">SUM(K310:K322)</f>
        <v>1289285.3900000001</v>
      </c>
      <c r="L309" s="196">
        <f t="shared" si="47"/>
        <v>766370.94000000018</v>
      </c>
      <c r="M309" s="196">
        <f t="shared" si="47"/>
        <v>2131264.41</v>
      </c>
      <c r="N309" s="196">
        <f t="shared" si="47"/>
        <v>0</v>
      </c>
      <c r="O309" s="196">
        <f t="shared" si="47"/>
        <v>935041.33</v>
      </c>
      <c r="P309" s="196">
        <f t="shared" si="47"/>
        <v>3997.2999999999997</v>
      </c>
      <c r="Q309" s="196">
        <f t="shared" si="47"/>
        <v>10893132.23</v>
      </c>
      <c r="R309" s="196">
        <f t="shared" si="47"/>
        <v>0</v>
      </c>
      <c r="S309" s="196">
        <f t="shared" si="47"/>
        <v>0</v>
      </c>
      <c r="T309" s="196">
        <f t="shared" si="47"/>
        <v>70</v>
      </c>
      <c r="U309" s="196">
        <f t="shared" si="47"/>
        <v>150348.70000000001</v>
      </c>
      <c r="V309" s="196">
        <f t="shared" si="47"/>
        <v>290</v>
      </c>
      <c r="W309" s="196">
        <f t="shared" si="47"/>
        <v>360441.29</v>
      </c>
      <c r="X309" s="196">
        <f t="shared" si="47"/>
        <v>360</v>
      </c>
      <c r="Y309" s="196">
        <f t="shared" si="47"/>
        <v>671681.94</v>
      </c>
    </row>
    <row r="310" spans="1:25" x14ac:dyDescent="0.25">
      <c r="A310" s="18">
        <v>279</v>
      </c>
      <c r="B310" s="22">
        <v>1</v>
      </c>
      <c r="C310" s="23" t="s">
        <v>322</v>
      </c>
      <c r="D310" s="65">
        <v>1960</v>
      </c>
      <c r="E310" s="24">
        <v>109</v>
      </c>
      <c r="F310" s="185">
        <v>1</v>
      </c>
      <c r="G310" s="185">
        <v>1</v>
      </c>
      <c r="H310" s="172">
        <v>3</v>
      </c>
      <c r="I310" s="20">
        <f t="shared" ref="I310:I322" si="48">J310+Q310+S310+U310+W310+Y310</f>
        <v>1029573.1199999999</v>
      </c>
      <c r="J310" s="24">
        <f t="shared" ref="J310:J322" si="49">K310+L310+M310+N310+O310</f>
        <v>26929.09</v>
      </c>
      <c r="K310" s="25">
        <v>26929.09</v>
      </c>
      <c r="L310" s="25"/>
      <c r="M310" s="26"/>
      <c r="N310" s="28"/>
      <c r="O310" s="26"/>
      <c r="P310" s="26">
        <v>320</v>
      </c>
      <c r="Q310" s="26">
        <v>872039.2</v>
      </c>
      <c r="R310" s="26"/>
      <c r="S310" s="26"/>
      <c r="T310" s="26"/>
      <c r="U310" s="26"/>
      <c r="V310" s="26"/>
      <c r="W310" s="26"/>
      <c r="X310" s="26">
        <v>70</v>
      </c>
      <c r="Y310" s="26">
        <v>130604.83</v>
      </c>
    </row>
    <row r="311" spans="1:25" x14ac:dyDescent="0.25">
      <c r="A311" s="18">
        <v>280</v>
      </c>
      <c r="B311" s="22">
        <v>2</v>
      </c>
      <c r="C311" s="23" t="s">
        <v>323</v>
      </c>
      <c r="D311" s="65">
        <v>1967</v>
      </c>
      <c r="E311" s="24">
        <v>226</v>
      </c>
      <c r="F311" s="185">
        <v>2</v>
      </c>
      <c r="G311" s="185">
        <v>2</v>
      </c>
      <c r="H311" s="172">
        <v>7</v>
      </c>
      <c r="I311" s="20">
        <f t="shared" si="48"/>
        <v>769559.20000000007</v>
      </c>
      <c r="J311" s="24">
        <f t="shared" si="49"/>
        <v>32461.18</v>
      </c>
      <c r="K311" s="25"/>
      <c r="L311" s="25">
        <v>32461.18</v>
      </c>
      <c r="M311" s="26"/>
      <c r="N311" s="28"/>
      <c r="O311" s="26"/>
      <c r="P311" s="26">
        <v>145</v>
      </c>
      <c r="Q311" s="26">
        <v>395142.77</v>
      </c>
      <c r="R311" s="26"/>
      <c r="S311" s="26"/>
      <c r="T311" s="26"/>
      <c r="U311" s="26"/>
      <c r="V311" s="26">
        <v>110</v>
      </c>
      <c r="W311" s="26">
        <v>136719.10999999999</v>
      </c>
      <c r="X311" s="26">
        <v>110</v>
      </c>
      <c r="Y311" s="26">
        <v>205236.13999999998</v>
      </c>
    </row>
    <row r="312" spans="1:25" x14ac:dyDescent="0.25">
      <c r="A312" s="18">
        <v>281</v>
      </c>
      <c r="B312" s="22">
        <v>3</v>
      </c>
      <c r="C312" s="23" t="s">
        <v>324</v>
      </c>
      <c r="D312" s="65">
        <v>1960</v>
      </c>
      <c r="E312" s="24">
        <v>784.3</v>
      </c>
      <c r="F312" s="185">
        <v>2</v>
      </c>
      <c r="G312" s="185">
        <v>1</v>
      </c>
      <c r="H312" s="172">
        <v>19</v>
      </c>
      <c r="I312" s="20">
        <f t="shared" si="48"/>
        <v>2867804.5800000005</v>
      </c>
      <c r="J312" s="24">
        <f t="shared" si="49"/>
        <v>905794.43</v>
      </c>
      <c r="K312" s="25">
        <v>193765.86000000002</v>
      </c>
      <c r="L312" s="25">
        <v>112651.77</v>
      </c>
      <c r="M312" s="26">
        <v>406693.43</v>
      </c>
      <c r="N312" s="28"/>
      <c r="O312" s="26">
        <v>192683.37</v>
      </c>
      <c r="P312" s="26">
        <v>664.8</v>
      </c>
      <c r="Q312" s="26">
        <v>1811661.4500000002</v>
      </c>
      <c r="R312" s="26"/>
      <c r="S312" s="26"/>
      <c r="T312" s="26">
        <v>70</v>
      </c>
      <c r="U312" s="26">
        <v>150348.70000000001</v>
      </c>
      <c r="V312" s="26"/>
      <c r="W312" s="26"/>
      <c r="X312" s="26"/>
      <c r="Y312" s="26"/>
    </row>
    <row r="313" spans="1:25" x14ac:dyDescent="0.25">
      <c r="A313" s="18">
        <v>282</v>
      </c>
      <c r="B313" s="22">
        <v>4</v>
      </c>
      <c r="C313" s="23" t="s">
        <v>325</v>
      </c>
      <c r="D313" s="65">
        <v>1962</v>
      </c>
      <c r="E313" s="24">
        <v>1396.7</v>
      </c>
      <c r="F313" s="185">
        <v>3</v>
      </c>
      <c r="G313" s="185">
        <v>2</v>
      </c>
      <c r="H313" s="172">
        <v>68</v>
      </c>
      <c r="I313" s="20">
        <f t="shared" si="48"/>
        <v>4108679.71</v>
      </c>
      <c r="J313" s="24">
        <f t="shared" si="49"/>
        <v>1613060.15</v>
      </c>
      <c r="K313" s="45">
        <v>345062.82</v>
      </c>
      <c r="L313" s="50">
        <v>200612.92</v>
      </c>
      <c r="M313" s="49">
        <v>724249.3</v>
      </c>
      <c r="N313" s="37"/>
      <c r="O313" s="26">
        <v>343135.11</v>
      </c>
      <c r="P313" s="57">
        <v>790.3</v>
      </c>
      <c r="Q313" s="26">
        <v>2153664.31</v>
      </c>
      <c r="R313" s="26"/>
      <c r="S313" s="26"/>
      <c r="T313" s="57"/>
      <c r="U313" s="57"/>
      <c r="V313" s="36">
        <v>110</v>
      </c>
      <c r="W313" s="57">
        <v>136719.10999999999</v>
      </c>
      <c r="X313" s="36">
        <v>110</v>
      </c>
      <c r="Y313" s="39">
        <v>205236.13999999998</v>
      </c>
    </row>
    <row r="314" spans="1:25" x14ac:dyDescent="0.25">
      <c r="A314" s="18">
        <v>283</v>
      </c>
      <c r="B314" s="22">
        <v>5</v>
      </c>
      <c r="C314" s="23" t="s">
        <v>326</v>
      </c>
      <c r="D314" s="65">
        <v>1966</v>
      </c>
      <c r="E314" s="24">
        <v>992.4</v>
      </c>
      <c r="F314" s="185">
        <v>2</v>
      </c>
      <c r="G314" s="185">
        <v>1</v>
      </c>
      <c r="H314" s="172">
        <v>48</v>
      </c>
      <c r="I314" s="20">
        <f t="shared" si="48"/>
        <v>217607.90000000002</v>
      </c>
      <c r="J314" s="24">
        <f t="shared" si="49"/>
        <v>0</v>
      </c>
      <c r="K314" s="45"/>
      <c r="L314" s="50"/>
      <c r="M314" s="49"/>
      <c r="N314" s="37"/>
      <c r="O314" s="26"/>
      <c r="P314" s="57"/>
      <c r="Q314" s="67"/>
      <c r="R314" s="26"/>
      <c r="S314" s="26"/>
      <c r="T314" s="57"/>
      <c r="U314" s="57"/>
      <c r="V314" s="36">
        <v>70</v>
      </c>
      <c r="W314" s="57">
        <v>87003.07</v>
      </c>
      <c r="X314" s="36">
        <v>70</v>
      </c>
      <c r="Y314" s="39">
        <v>130604.83</v>
      </c>
    </row>
    <row r="315" spans="1:25" x14ac:dyDescent="0.25">
      <c r="A315" s="18">
        <v>284</v>
      </c>
      <c r="B315" s="22">
        <v>6</v>
      </c>
      <c r="C315" s="23" t="s">
        <v>327</v>
      </c>
      <c r="D315" s="65">
        <v>1917</v>
      </c>
      <c r="E315" s="24">
        <v>301.8</v>
      </c>
      <c r="F315" s="185">
        <v>2</v>
      </c>
      <c r="G315" s="185">
        <v>1</v>
      </c>
      <c r="H315" s="172">
        <v>16</v>
      </c>
      <c r="I315" s="20">
        <f t="shared" si="48"/>
        <v>989949.24</v>
      </c>
      <c r="J315" s="24">
        <f t="shared" si="49"/>
        <v>117910.04000000001</v>
      </c>
      <c r="K315" s="45">
        <v>74561.45</v>
      </c>
      <c r="L315" s="50">
        <v>43348.590000000004</v>
      </c>
      <c r="M315" s="49"/>
      <c r="N315" s="37"/>
      <c r="O315" s="26"/>
      <c r="P315" s="57">
        <v>320</v>
      </c>
      <c r="Q315" s="47">
        <v>872039.2</v>
      </c>
      <c r="R315" s="26"/>
      <c r="S315" s="26"/>
      <c r="T315" s="57"/>
      <c r="U315" s="57"/>
      <c r="V315" s="36"/>
      <c r="W315" s="57"/>
      <c r="X315" s="36"/>
      <c r="Y315" s="39"/>
    </row>
    <row r="316" spans="1:25" x14ac:dyDescent="0.25">
      <c r="A316" s="18">
        <v>285</v>
      </c>
      <c r="B316" s="22">
        <v>7</v>
      </c>
      <c r="C316" s="23" t="s">
        <v>328</v>
      </c>
      <c r="D316" s="65">
        <v>1956</v>
      </c>
      <c r="E316" s="24">
        <v>252.7</v>
      </c>
      <c r="F316" s="185">
        <v>2</v>
      </c>
      <c r="G316" s="185">
        <v>1</v>
      </c>
      <c r="H316" s="158">
        <v>5</v>
      </c>
      <c r="I316" s="20">
        <f t="shared" si="48"/>
        <v>585083.82000000007</v>
      </c>
      <c r="J316" s="24">
        <f t="shared" si="49"/>
        <v>0</v>
      </c>
      <c r="K316" s="45"/>
      <c r="L316" s="50"/>
      <c r="M316" s="49"/>
      <c r="N316" s="37"/>
      <c r="O316" s="26"/>
      <c r="P316" s="57">
        <v>214.7</v>
      </c>
      <c r="Q316" s="67">
        <v>585083.82000000007</v>
      </c>
      <c r="R316" s="26"/>
      <c r="S316" s="26"/>
      <c r="T316" s="57"/>
      <c r="U316" s="57"/>
      <c r="V316" s="36"/>
      <c r="W316" s="57"/>
      <c r="X316" s="36"/>
      <c r="Y316" s="39"/>
    </row>
    <row r="317" spans="1:25" x14ac:dyDescent="0.25">
      <c r="A317" s="18">
        <v>286</v>
      </c>
      <c r="B317" s="22">
        <v>8</v>
      </c>
      <c r="C317" s="23" t="s">
        <v>329</v>
      </c>
      <c r="D317" s="65">
        <v>1967</v>
      </c>
      <c r="E317" s="24">
        <v>518.9</v>
      </c>
      <c r="F317" s="185">
        <v>2</v>
      </c>
      <c r="G317" s="185">
        <v>1</v>
      </c>
      <c r="H317" s="176">
        <v>5</v>
      </c>
      <c r="I317" s="20">
        <f t="shared" si="48"/>
        <v>1614342.15</v>
      </c>
      <c r="J317" s="24">
        <f t="shared" si="49"/>
        <v>202728.68</v>
      </c>
      <c r="K317" s="20">
        <v>128197.24</v>
      </c>
      <c r="L317" s="24">
        <v>74531.44</v>
      </c>
      <c r="M317" s="38"/>
      <c r="N317" s="20"/>
      <c r="O317" s="38"/>
      <c r="P317" s="38">
        <v>518</v>
      </c>
      <c r="Q317" s="38">
        <v>1411613.47</v>
      </c>
      <c r="R317" s="38"/>
      <c r="S317" s="38"/>
      <c r="T317" s="38"/>
      <c r="U317" s="38"/>
      <c r="V317" s="38"/>
      <c r="W317" s="38"/>
      <c r="X317" s="38"/>
      <c r="Y317" s="38"/>
    </row>
    <row r="318" spans="1:25" x14ac:dyDescent="0.25">
      <c r="A318" s="18">
        <v>287</v>
      </c>
      <c r="B318" s="22">
        <v>9</v>
      </c>
      <c r="C318" s="23" t="s">
        <v>330</v>
      </c>
      <c r="D318" s="65">
        <v>1957</v>
      </c>
      <c r="E318" s="24">
        <v>981</v>
      </c>
      <c r="F318" s="185">
        <v>2</v>
      </c>
      <c r="G318" s="185">
        <v>2</v>
      </c>
      <c r="H318" s="176">
        <v>25</v>
      </c>
      <c r="I318" s="20">
        <f t="shared" si="48"/>
        <v>1132964.8500000001</v>
      </c>
      <c r="J318" s="24">
        <f t="shared" si="49"/>
        <v>1132964.8500000001</v>
      </c>
      <c r="K318" s="25">
        <v>242361.75</v>
      </c>
      <c r="L318" s="25">
        <v>140904.45000000001</v>
      </c>
      <c r="M318" s="26">
        <v>508690.89</v>
      </c>
      <c r="N318" s="28"/>
      <c r="O318" s="26">
        <v>241007.76</v>
      </c>
      <c r="P318" s="57"/>
      <c r="Q318" s="47"/>
      <c r="R318" s="26"/>
      <c r="S318" s="26"/>
      <c r="T318" s="26"/>
      <c r="U318" s="26"/>
      <c r="V318" s="26"/>
      <c r="W318" s="26"/>
      <c r="X318" s="26"/>
      <c r="Y318" s="26"/>
    </row>
    <row r="319" spans="1:25" x14ac:dyDescent="0.25">
      <c r="A319" s="18">
        <v>288</v>
      </c>
      <c r="B319" s="22">
        <v>10</v>
      </c>
      <c r="C319" s="23" t="s">
        <v>331</v>
      </c>
      <c r="D319" s="65">
        <v>1918</v>
      </c>
      <c r="E319" s="24">
        <v>212</v>
      </c>
      <c r="F319" s="185">
        <v>2</v>
      </c>
      <c r="G319" s="185">
        <v>1</v>
      </c>
      <c r="H319" s="176">
        <v>11</v>
      </c>
      <c r="I319" s="20">
        <f t="shared" si="48"/>
        <v>604556.65</v>
      </c>
      <c r="J319" s="24">
        <f t="shared" si="49"/>
        <v>244840.48</v>
      </c>
      <c r="K319" s="25">
        <v>52375.82</v>
      </c>
      <c r="L319" s="25">
        <v>30450.29</v>
      </c>
      <c r="M319" s="26">
        <v>109931.15</v>
      </c>
      <c r="N319" s="28"/>
      <c r="O319" s="26">
        <v>52083.22</v>
      </c>
      <c r="P319" s="26">
        <v>132</v>
      </c>
      <c r="Q319" s="26">
        <v>359716.17</v>
      </c>
      <c r="R319" s="26"/>
      <c r="S319" s="26"/>
      <c r="T319" s="26"/>
      <c r="U319" s="26"/>
      <c r="V319" s="26"/>
      <c r="W319" s="26"/>
      <c r="X319" s="26"/>
      <c r="Y319" s="26"/>
    </row>
    <row r="320" spans="1:25" x14ac:dyDescent="0.25">
      <c r="A320" s="18">
        <v>289</v>
      </c>
      <c r="B320" s="22">
        <v>11</v>
      </c>
      <c r="C320" s="23" t="s">
        <v>332</v>
      </c>
      <c r="D320" s="65">
        <v>1918</v>
      </c>
      <c r="E320" s="24">
        <v>304.10000000000002</v>
      </c>
      <c r="F320" s="185">
        <v>2</v>
      </c>
      <c r="G320" s="185">
        <v>1</v>
      </c>
      <c r="H320" s="176">
        <v>22</v>
      </c>
      <c r="I320" s="20">
        <f t="shared" si="48"/>
        <v>980669.26</v>
      </c>
      <c r="J320" s="24">
        <f t="shared" si="49"/>
        <v>276497.59999999998</v>
      </c>
      <c r="K320" s="20">
        <v>75129.659999999989</v>
      </c>
      <c r="L320" s="24">
        <v>43678.96</v>
      </c>
      <c r="M320" s="38">
        <v>157688.98000000001</v>
      </c>
      <c r="N320" s="20"/>
      <c r="O320" s="38"/>
      <c r="P320" s="38">
        <v>258.39999999999998</v>
      </c>
      <c r="Q320" s="38">
        <v>704171.66</v>
      </c>
      <c r="R320" s="38"/>
      <c r="S320" s="38"/>
      <c r="T320" s="38"/>
      <c r="U320" s="38"/>
      <c r="V320" s="24"/>
      <c r="W320" s="38"/>
      <c r="X320" s="24"/>
      <c r="Y320" s="38"/>
    </row>
    <row r="321" spans="1:25" x14ac:dyDescent="0.25">
      <c r="A321" s="18">
        <v>290</v>
      </c>
      <c r="B321" s="22">
        <v>12</v>
      </c>
      <c r="C321" s="23" t="s">
        <v>333</v>
      </c>
      <c r="D321" s="65">
        <v>1965</v>
      </c>
      <c r="E321" s="24">
        <v>178.8</v>
      </c>
      <c r="F321" s="185">
        <v>2</v>
      </c>
      <c r="G321" s="185">
        <v>1</v>
      </c>
      <c r="H321" s="158">
        <v>5</v>
      </c>
      <c r="I321" s="20">
        <f t="shared" si="48"/>
        <v>941894.46</v>
      </c>
      <c r="J321" s="24">
        <f t="shared" si="49"/>
        <v>69855.260000000009</v>
      </c>
      <c r="K321" s="25">
        <v>44173.58</v>
      </c>
      <c r="L321" s="25">
        <v>25681.68</v>
      </c>
      <c r="M321" s="26"/>
      <c r="N321" s="28"/>
      <c r="O321" s="26"/>
      <c r="P321" s="26">
        <v>320</v>
      </c>
      <c r="Q321" s="26">
        <v>872039.2</v>
      </c>
      <c r="R321" s="26"/>
      <c r="S321" s="26"/>
      <c r="T321" s="26"/>
      <c r="U321" s="26"/>
      <c r="V321" s="26"/>
      <c r="W321" s="26"/>
      <c r="X321" s="26"/>
      <c r="Y321" s="26"/>
    </row>
    <row r="322" spans="1:25" x14ac:dyDescent="0.25">
      <c r="A322" s="18">
        <v>291</v>
      </c>
      <c r="B322" s="22">
        <v>13</v>
      </c>
      <c r="C322" s="23" t="s">
        <v>334</v>
      </c>
      <c r="D322" s="65">
        <v>1958</v>
      </c>
      <c r="E322" s="24">
        <v>432</v>
      </c>
      <c r="F322" s="185">
        <v>2</v>
      </c>
      <c r="G322" s="185">
        <v>1</v>
      </c>
      <c r="H322" s="172">
        <v>14</v>
      </c>
      <c r="I322" s="20">
        <f t="shared" si="48"/>
        <v>1354881.29</v>
      </c>
      <c r="J322" s="24">
        <f t="shared" si="49"/>
        <v>498920.31</v>
      </c>
      <c r="K322" s="25">
        <v>106728.12000000001</v>
      </c>
      <c r="L322" s="25">
        <v>62049.66</v>
      </c>
      <c r="M322" s="26">
        <v>224010.65999999997</v>
      </c>
      <c r="N322" s="28"/>
      <c r="O322" s="26">
        <v>106131.87</v>
      </c>
      <c r="P322" s="26">
        <v>314.10000000000002</v>
      </c>
      <c r="Q322" s="26">
        <v>855960.98</v>
      </c>
      <c r="R322" s="26"/>
      <c r="S322" s="26"/>
      <c r="T322" s="26"/>
      <c r="U322" s="26"/>
      <c r="V322" s="26"/>
      <c r="W322" s="26"/>
      <c r="X322" s="26"/>
      <c r="Y322" s="26"/>
    </row>
    <row r="323" spans="1:25" x14ac:dyDescent="0.25">
      <c r="A323" s="192"/>
      <c r="B323" s="203"/>
      <c r="C323" s="204" t="s">
        <v>335</v>
      </c>
      <c r="D323" s="195" t="s">
        <v>2663</v>
      </c>
      <c r="E323" s="196">
        <f>SUM(E324:E327)</f>
        <v>4050.6</v>
      </c>
      <c r="F323" s="188"/>
      <c r="G323" s="188"/>
      <c r="H323" s="197">
        <f>SUM(H324:H327)</f>
        <v>134</v>
      </c>
      <c r="I323" s="196">
        <f>SUM(I324:I327)</f>
        <v>5328558.43</v>
      </c>
      <c r="J323" s="196">
        <f>SUM(J324:J327)</f>
        <v>2954915.8400000003</v>
      </c>
      <c r="K323" s="196">
        <f t="shared" ref="K323:Y323" si="50">SUM(K324:K327)</f>
        <v>1000724.23</v>
      </c>
      <c r="L323" s="196">
        <f t="shared" si="50"/>
        <v>454149.85000000003</v>
      </c>
      <c r="M323" s="196">
        <f t="shared" si="50"/>
        <v>1500041.7600000002</v>
      </c>
      <c r="N323" s="196">
        <f t="shared" si="50"/>
        <v>0</v>
      </c>
      <c r="O323" s="196">
        <f t="shared" si="50"/>
        <v>0</v>
      </c>
      <c r="P323" s="196">
        <f t="shared" si="50"/>
        <v>725</v>
      </c>
      <c r="Q323" s="196">
        <f t="shared" si="50"/>
        <v>1975713.82</v>
      </c>
      <c r="R323" s="196">
        <f t="shared" si="50"/>
        <v>0</v>
      </c>
      <c r="S323" s="196">
        <f t="shared" si="50"/>
        <v>0</v>
      </c>
      <c r="T323" s="196">
        <f t="shared" si="50"/>
        <v>0</v>
      </c>
      <c r="U323" s="196">
        <f t="shared" si="50"/>
        <v>0</v>
      </c>
      <c r="V323" s="196">
        <f t="shared" si="50"/>
        <v>110</v>
      </c>
      <c r="W323" s="196">
        <f t="shared" si="50"/>
        <v>136719.10999999999</v>
      </c>
      <c r="X323" s="196">
        <f t="shared" si="50"/>
        <v>140</v>
      </c>
      <c r="Y323" s="196">
        <f t="shared" si="50"/>
        <v>261209.66</v>
      </c>
    </row>
    <row r="324" spans="1:25" x14ac:dyDescent="0.25">
      <c r="A324" s="18">
        <v>292</v>
      </c>
      <c r="B324" s="22">
        <v>1</v>
      </c>
      <c r="C324" s="23" t="s">
        <v>336</v>
      </c>
      <c r="D324" s="65">
        <v>1973</v>
      </c>
      <c r="E324" s="24">
        <v>183.8</v>
      </c>
      <c r="F324" s="185">
        <v>2</v>
      </c>
      <c r="G324" s="185">
        <v>0</v>
      </c>
      <c r="H324" s="172">
        <v>15</v>
      </c>
      <c r="I324" s="20">
        <f t="shared" ref="I324:I327" si="51">J324+Q324+S324+U324+W324+Y324</f>
        <v>535008.45000000007</v>
      </c>
      <c r="J324" s="24">
        <f t="shared" ref="J324:J327" si="52">K324+L324+M324+N324+O324</f>
        <v>167116.92000000001</v>
      </c>
      <c r="K324" s="25">
        <v>45408.85</v>
      </c>
      <c r="L324" s="25">
        <v>26399.84</v>
      </c>
      <c r="M324" s="26">
        <v>95308.23000000001</v>
      </c>
      <c r="N324" s="28"/>
      <c r="O324" s="26"/>
      <c r="P324" s="26">
        <v>135</v>
      </c>
      <c r="Q324" s="26">
        <v>367891.53</v>
      </c>
      <c r="R324" s="26"/>
      <c r="S324" s="26"/>
      <c r="T324" s="26"/>
      <c r="U324" s="26"/>
      <c r="V324" s="26"/>
      <c r="W324" s="26"/>
      <c r="X324" s="26"/>
      <c r="Y324" s="26"/>
    </row>
    <row r="325" spans="1:25" x14ac:dyDescent="0.25">
      <c r="A325" s="18">
        <v>293</v>
      </c>
      <c r="B325" s="22">
        <v>2</v>
      </c>
      <c r="C325" s="29" t="s">
        <v>337</v>
      </c>
      <c r="D325" s="159">
        <v>1979</v>
      </c>
      <c r="E325" s="24">
        <v>1157.8</v>
      </c>
      <c r="F325" s="185">
        <v>2</v>
      </c>
      <c r="G325" s="185">
        <v>2</v>
      </c>
      <c r="H325" s="172">
        <v>30</v>
      </c>
      <c r="I325" s="20">
        <f t="shared" si="51"/>
        <v>2458332.6199999996</v>
      </c>
      <c r="J325" s="24">
        <f t="shared" si="52"/>
        <v>713791.22</v>
      </c>
      <c r="K325" s="20">
        <v>286041.20999999996</v>
      </c>
      <c r="L325" s="24">
        <v>427750.01</v>
      </c>
      <c r="M325" s="38"/>
      <c r="N325" s="20"/>
      <c r="O325" s="38"/>
      <c r="P325" s="38">
        <v>590</v>
      </c>
      <c r="Q325" s="38">
        <v>1607822.29</v>
      </c>
      <c r="R325" s="38"/>
      <c r="S325" s="38"/>
      <c r="T325" s="38"/>
      <c r="U325" s="38"/>
      <c r="V325" s="38">
        <v>110</v>
      </c>
      <c r="W325" s="38">
        <v>136719.10999999999</v>
      </c>
      <c r="X325" s="38"/>
      <c r="Y325" s="38"/>
    </row>
    <row r="326" spans="1:25" x14ac:dyDescent="0.25">
      <c r="A326" s="18">
        <v>294</v>
      </c>
      <c r="B326" s="22">
        <v>3</v>
      </c>
      <c r="C326" s="58" t="s">
        <v>338</v>
      </c>
      <c r="D326" s="174">
        <v>1973</v>
      </c>
      <c r="E326" s="175">
        <v>1999</v>
      </c>
      <c r="F326" s="185">
        <v>3</v>
      </c>
      <c r="G326" s="185">
        <v>3</v>
      </c>
      <c r="H326" s="172">
        <v>55</v>
      </c>
      <c r="I326" s="20">
        <f t="shared" si="51"/>
        <v>1791642.07</v>
      </c>
      <c r="J326" s="24">
        <f t="shared" si="52"/>
        <v>1530432.4100000001</v>
      </c>
      <c r="K326" s="25">
        <v>493864.54000000004</v>
      </c>
      <c r="L326" s="25"/>
      <c r="M326" s="26">
        <v>1036567.8700000001</v>
      </c>
      <c r="N326" s="28"/>
      <c r="O326" s="26"/>
      <c r="P326" s="26"/>
      <c r="Q326" s="26"/>
      <c r="R326" s="26"/>
      <c r="S326" s="26"/>
      <c r="T326" s="26"/>
      <c r="U326" s="26"/>
      <c r="V326" s="26"/>
      <c r="W326" s="26"/>
      <c r="X326" s="26">
        <v>140</v>
      </c>
      <c r="Y326" s="26">
        <v>261209.66</v>
      </c>
    </row>
    <row r="327" spans="1:25" x14ac:dyDescent="0.25">
      <c r="A327" s="18">
        <v>295</v>
      </c>
      <c r="B327" s="22">
        <v>4</v>
      </c>
      <c r="C327" s="58" t="s">
        <v>339</v>
      </c>
      <c r="D327" s="174">
        <v>1968</v>
      </c>
      <c r="E327" s="175">
        <v>710</v>
      </c>
      <c r="F327" s="185">
        <v>2</v>
      </c>
      <c r="G327" s="185">
        <v>2</v>
      </c>
      <c r="H327" s="172">
        <v>34</v>
      </c>
      <c r="I327" s="20">
        <f t="shared" si="51"/>
        <v>543575.29</v>
      </c>
      <c r="J327" s="24">
        <f t="shared" si="52"/>
        <v>543575.29</v>
      </c>
      <c r="K327" s="25">
        <v>175409.63</v>
      </c>
      <c r="L327" s="25"/>
      <c r="M327" s="26">
        <v>368165.66000000003</v>
      </c>
      <c r="N327" s="28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x14ac:dyDescent="0.25">
      <c r="A328" s="192"/>
      <c r="B328" s="203"/>
      <c r="C328" s="205" t="s">
        <v>340</v>
      </c>
      <c r="D328" s="195" t="s">
        <v>2663</v>
      </c>
      <c r="E328" s="196">
        <f t="shared" ref="E328:H328" si="53">SUM(E329:E330)</f>
        <v>810.8</v>
      </c>
      <c r="F328" s="188"/>
      <c r="G328" s="188"/>
      <c r="H328" s="197">
        <f t="shared" si="53"/>
        <v>49</v>
      </c>
      <c r="I328" s="196">
        <f>SUM(I329:I330)</f>
        <v>1364840.6</v>
      </c>
      <c r="J328" s="196">
        <f>SUM(J329:J330)</f>
        <v>680930.10000000009</v>
      </c>
      <c r="K328" s="196">
        <f t="shared" ref="K328:Y328" si="54">SUM(K329:K330)</f>
        <v>200312.83</v>
      </c>
      <c r="L328" s="196">
        <f t="shared" si="54"/>
        <v>60182.450000000004</v>
      </c>
      <c r="M328" s="196">
        <f t="shared" si="54"/>
        <v>420434.82</v>
      </c>
      <c r="N328" s="196">
        <f t="shared" si="54"/>
        <v>0</v>
      </c>
      <c r="O328" s="196">
        <f t="shared" si="54"/>
        <v>0</v>
      </c>
      <c r="P328" s="196">
        <f t="shared" si="54"/>
        <v>0</v>
      </c>
      <c r="Q328" s="196">
        <f t="shared" si="54"/>
        <v>0</v>
      </c>
      <c r="R328" s="196">
        <f t="shared" si="54"/>
        <v>0</v>
      </c>
      <c r="S328" s="196">
        <f t="shared" si="54"/>
        <v>0</v>
      </c>
      <c r="T328" s="196">
        <f t="shared" si="54"/>
        <v>0</v>
      </c>
      <c r="U328" s="196">
        <f t="shared" si="54"/>
        <v>0</v>
      </c>
      <c r="V328" s="196">
        <f t="shared" si="54"/>
        <v>220</v>
      </c>
      <c r="W328" s="196">
        <f t="shared" si="54"/>
        <v>273438.21999999997</v>
      </c>
      <c r="X328" s="196">
        <f t="shared" si="54"/>
        <v>220</v>
      </c>
      <c r="Y328" s="196">
        <f t="shared" si="54"/>
        <v>410472.27999999997</v>
      </c>
    </row>
    <row r="329" spans="1:25" x14ac:dyDescent="0.25">
      <c r="A329" s="18">
        <v>296</v>
      </c>
      <c r="B329" s="22">
        <v>1</v>
      </c>
      <c r="C329" s="23" t="s">
        <v>341</v>
      </c>
      <c r="D329" s="65">
        <v>1967</v>
      </c>
      <c r="E329" s="24">
        <v>419</v>
      </c>
      <c r="F329" s="185">
        <v>2</v>
      </c>
      <c r="G329" s="185">
        <v>2</v>
      </c>
      <c r="H329" s="172">
        <v>24</v>
      </c>
      <c r="I329" s="20">
        <f t="shared" ref="I329:I330" si="55">J329+Q329+S329+U329+W329+Y329</f>
        <v>722923.66</v>
      </c>
      <c r="J329" s="24">
        <f t="shared" ref="J329:J330" si="56">K329+L329+M329+N329+O329</f>
        <v>380968.41000000003</v>
      </c>
      <c r="K329" s="35">
        <v>103516.37</v>
      </c>
      <c r="L329" s="25">
        <v>60182.450000000004</v>
      </c>
      <c r="M329" s="57">
        <v>217269.59</v>
      </c>
      <c r="N329" s="37"/>
      <c r="O329" s="26"/>
      <c r="P329" s="57"/>
      <c r="Q329" s="47"/>
      <c r="R329" s="26"/>
      <c r="S329" s="26"/>
      <c r="T329" s="57"/>
      <c r="U329" s="57"/>
      <c r="V329" s="36">
        <v>110</v>
      </c>
      <c r="W329" s="57">
        <v>136719.10999999999</v>
      </c>
      <c r="X329" s="36">
        <v>110</v>
      </c>
      <c r="Y329" s="57">
        <v>205236.13999999998</v>
      </c>
    </row>
    <row r="330" spans="1:25" x14ac:dyDescent="0.25">
      <c r="A330" s="18">
        <v>297</v>
      </c>
      <c r="B330" s="68">
        <v>2</v>
      </c>
      <c r="C330" s="58" t="s">
        <v>342</v>
      </c>
      <c r="D330" s="174">
        <v>1970</v>
      </c>
      <c r="E330" s="175">
        <v>391.8</v>
      </c>
      <c r="F330" s="185">
        <v>2</v>
      </c>
      <c r="G330" s="185">
        <v>2</v>
      </c>
      <c r="H330" s="172">
        <v>25</v>
      </c>
      <c r="I330" s="20">
        <f t="shared" si="55"/>
        <v>641916.93999999994</v>
      </c>
      <c r="J330" s="24">
        <f t="shared" si="56"/>
        <v>299961.69</v>
      </c>
      <c r="K330" s="20">
        <v>96796.459999999992</v>
      </c>
      <c r="L330" s="24"/>
      <c r="M330" s="38">
        <v>203165.23</v>
      </c>
      <c r="N330" s="20"/>
      <c r="O330" s="38"/>
      <c r="P330" s="38"/>
      <c r="Q330" s="38"/>
      <c r="R330" s="38"/>
      <c r="S330" s="38"/>
      <c r="T330" s="38"/>
      <c r="U330" s="38"/>
      <c r="V330" s="38">
        <v>110</v>
      </c>
      <c r="W330" s="38">
        <v>136719.10999999999</v>
      </c>
      <c r="X330" s="38">
        <v>110</v>
      </c>
      <c r="Y330" s="38">
        <v>205236.13999999998</v>
      </c>
    </row>
    <row r="331" spans="1:25" x14ac:dyDescent="0.25">
      <c r="A331" s="192"/>
      <c r="B331" s="206"/>
      <c r="C331" s="207" t="s">
        <v>343</v>
      </c>
      <c r="D331" s="195" t="s">
        <v>2663</v>
      </c>
      <c r="E331" s="208">
        <f t="shared" ref="E331:H331" si="57">SUM(E332:E335)</f>
        <v>2850</v>
      </c>
      <c r="F331" s="188"/>
      <c r="G331" s="188"/>
      <c r="H331" s="209">
        <f t="shared" si="57"/>
        <v>136</v>
      </c>
      <c r="I331" s="196">
        <f>SUM(I332:I335)</f>
        <v>4871156.4799999995</v>
      </c>
      <c r="J331" s="196">
        <f>SUM(J332:J335)</f>
        <v>0</v>
      </c>
      <c r="K331" s="196">
        <f t="shared" ref="K331:Y331" si="58">SUM(K332:K335)</f>
        <v>0</v>
      </c>
      <c r="L331" s="196">
        <f t="shared" si="58"/>
        <v>0</v>
      </c>
      <c r="M331" s="196">
        <f t="shared" si="58"/>
        <v>0</v>
      </c>
      <c r="N331" s="196">
        <f t="shared" si="58"/>
        <v>0</v>
      </c>
      <c r="O331" s="196">
        <f t="shared" si="58"/>
        <v>0</v>
      </c>
      <c r="P331" s="196">
        <f t="shared" si="58"/>
        <v>1787.5</v>
      </c>
      <c r="Q331" s="196">
        <f t="shared" si="58"/>
        <v>4871156.4799999995</v>
      </c>
      <c r="R331" s="196">
        <f t="shared" si="58"/>
        <v>0</v>
      </c>
      <c r="S331" s="196">
        <f t="shared" si="58"/>
        <v>0</v>
      </c>
      <c r="T331" s="196">
        <f t="shared" si="58"/>
        <v>0</v>
      </c>
      <c r="U331" s="196">
        <f t="shared" si="58"/>
        <v>0</v>
      </c>
      <c r="V331" s="196">
        <f t="shared" si="58"/>
        <v>0</v>
      </c>
      <c r="W331" s="196">
        <f t="shared" si="58"/>
        <v>0</v>
      </c>
      <c r="X331" s="196">
        <f t="shared" si="58"/>
        <v>0</v>
      </c>
      <c r="Y331" s="196">
        <f t="shared" si="58"/>
        <v>0</v>
      </c>
    </row>
    <row r="332" spans="1:25" x14ac:dyDescent="0.25">
      <c r="A332" s="18">
        <v>298</v>
      </c>
      <c r="B332" s="68">
        <v>1</v>
      </c>
      <c r="C332" s="58" t="s">
        <v>344</v>
      </c>
      <c r="D332" s="174">
        <v>1970</v>
      </c>
      <c r="E332" s="175">
        <v>770</v>
      </c>
      <c r="F332" s="185">
        <v>2</v>
      </c>
      <c r="G332" s="185">
        <v>2</v>
      </c>
      <c r="H332" s="172">
        <v>43</v>
      </c>
      <c r="I332" s="20">
        <f t="shared" ref="I332:I353" si="59">J332+Q332+S332+U332+W332+Y332</f>
        <v>1328497.22</v>
      </c>
      <c r="J332" s="24">
        <f t="shared" ref="J332:J353" si="60">K332+L332+M332+N332+O332</f>
        <v>0</v>
      </c>
      <c r="K332" s="25"/>
      <c r="L332" s="25"/>
      <c r="M332" s="26"/>
      <c r="N332" s="28"/>
      <c r="O332" s="26"/>
      <c r="P332" s="26">
        <v>487.5</v>
      </c>
      <c r="Q332" s="26">
        <v>1328497.22</v>
      </c>
      <c r="R332" s="26"/>
      <c r="S332" s="26"/>
      <c r="T332" s="26"/>
      <c r="U332" s="26"/>
      <c r="V332" s="26"/>
      <c r="W332" s="26"/>
      <c r="X332" s="26"/>
      <c r="Y332" s="26"/>
    </row>
    <row r="333" spans="1:25" x14ac:dyDescent="0.25">
      <c r="A333" s="18">
        <v>299</v>
      </c>
      <c r="B333" s="68">
        <v>2</v>
      </c>
      <c r="C333" s="58" t="s">
        <v>345</v>
      </c>
      <c r="D333" s="174">
        <v>1968</v>
      </c>
      <c r="E333" s="175">
        <v>790</v>
      </c>
      <c r="F333" s="185">
        <v>2</v>
      </c>
      <c r="G333" s="185">
        <v>2</v>
      </c>
      <c r="H333" s="176">
        <v>48</v>
      </c>
      <c r="I333" s="20">
        <f t="shared" si="59"/>
        <v>1310783.93</v>
      </c>
      <c r="J333" s="24">
        <f t="shared" si="60"/>
        <v>0</v>
      </c>
      <c r="K333" s="25"/>
      <c r="L333" s="25"/>
      <c r="M333" s="26"/>
      <c r="N333" s="28"/>
      <c r="O333" s="26"/>
      <c r="P333" s="26">
        <v>481</v>
      </c>
      <c r="Q333" s="26">
        <v>1310783.93</v>
      </c>
      <c r="R333" s="26"/>
      <c r="S333" s="26"/>
      <c r="T333" s="26"/>
      <c r="U333" s="26"/>
      <c r="V333" s="26"/>
      <c r="W333" s="26"/>
      <c r="X333" s="26"/>
      <c r="Y333" s="26"/>
    </row>
    <row r="334" spans="1:25" x14ac:dyDescent="0.25">
      <c r="A334" s="18">
        <v>300</v>
      </c>
      <c r="B334" s="68">
        <v>3</v>
      </c>
      <c r="C334" s="58" t="s">
        <v>346</v>
      </c>
      <c r="D334" s="174">
        <v>1972</v>
      </c>
      <c r="E334" s="175">
        <v>530</v>
      </c>
      <c r="F334" s="185">
        <v>2</v>
      </c>
      <c r="G334" s="185">
        <v>2</v>
      </c>
      <c r="H334" s="176">
        <v>18</v>
      </c>
      <c r="I334" s="20">
        <f t="shared" si="59"/>
        <v>938804.71</v>
      </c>
      <c r="J334" s="24">
        <f t="shared" si="60"/>
        <v>0</v>
      </c>
      <c r="K334" s="25"/>
      <c r="L334" s="25"/>
      <c r="M334" s="26"/>
      <c r="N334" s="28"/>
      <c r="O334" s="26"/>
      <c r="P334" s="26">
        <v>344.5</v>
      </c>
      <c r="Q334" s="26">
        <v>938804.71</v>
      </c>
      <c r="R334" s="26"/>
      <c r="S334" s="26"/>
      <c r="T334" s="26"/>
      <c r="U334" s="26"/>
      <c r="V334" s="26"/>
      <c r="W334" s="26"/>
      <c r="X334" s="26"/>
      <c r="Y334" s="26"/>
    </row>
    <row r="335" spans="1:25" x14ac:dyDescent="0.25">
      <c r="A335" s="18">
        <v>301</v>
      </c>
      <c r="B335" s="68">
        <v>4</v>
      </c>
      <c r="C335" s="58" t="s">
        <v>347</v>
      </c>
      <c r="D335" s="174">
        <v>1978</v>
      </c>
      <c r="E335" s="175">
        <v>760</v>
      </c>
      <c r="F335" s="185">
        <v>2</v>
      </c>
      <c r="G335" s="185">
        <v>2</v>
      </c>
      <c r="H335" s="176">
        <v>27</v>
      </c>
      <c r="I335" s="20">
        <f t="shared" si="59"/>
        <v>1293070.6199999999</v>
      </c>
      <c r="J335" s="24">
        <f t="shared" si="60"/>
        <v>0</v>
      </c>
      <c r="K335" s="25"/>
      <c r="L335" s="25"/>
      <c r="M335" s="26"/>
      <c r="N335" s="28"/>
      <c r="O335" s="26"/>
      <c r="P335" s="57">
        <v>474.5</v>
      </c>
      <c r="Q335" s="47">
        <v>1293070.6199999999</v>
      </c>
      <c r="R335" s="26"/>
      <c r="S335" s="26"/>
      <c r="T335" s="26"/>
      <c r="U335" s="26"/>
      <c r="V335" s="26"/>
      <c r="W335" s="26"/>
      <c r="X335" s="26"/>
      <c r="Y335" s="26"/>
    </row>
    <row r="336" spans="1:25" x14ac:dyDescent="0.25">
      <c r="A336" s="192"/>
      <c r="B336" s="203"/>
      <c r="C336" s="205" t="s">
        <v>348</v>
      </c>
      <c r="D336" s="195" t="s">
        <v>2663</v>
      </c>
      <c r="E336" s="196">
        <f>SUM(E337:E338)</f>
        <v>1308.04</v>
      </c>
      <c r="F336" s="188"/>
      <c r="G336" s="188"/>
      <c r="H336" s="197">
        <f>SUM(H337:H338)</f>
        <v>80</v>
      </c>
      <c r="I336" s="196">
        <f>SUM(I337:I338)</f>
        <v>1952502.64</v>
      </c>
      <c r="J336" s="196">
        <f>SUM(J337:J338)</f>
        <v>0</v>
      </c>
      <c r="K336" s="196">
        <f t="shared" ref="K336:Y336" si="61">SUM(K337:K338)</f>
        <v>0</v>
      </c>
      <c r="L336" s="196">
        <f t="shared" si="61"/>
        <v>0</v>
      </c>
      <c r="M336" s="196">
        <f t="shared" si="61"/>
        <v>0</v>
      </c>
      <c r="N336" s="196">
        <f t="shared" si="61"/>
        <v>0</v>
      </c>
      <c r="O336" s="196">
        <f t="shared" si="61"/>
        <v>0</v>
      </c>
      <c r="P336" s="196">
        <f t="shared" si="61"/>
        <v>591</v>
      </c>
      <c r="Q336" s="196">
        <f t="shared" si="61"/>
        <v>1610547.39</v>
      </c>
      <c r="R336" s="196">
        <f t="shared" si="61"/>
        <v>0</v>
      </c>
      <c r="S336" s="196">
        <f t="shared" si="61"/>
        <v>0</v>
      </c>
      <c r="T336" s="196">
        <f t="shared" si="61"/>
        <v>0</v>
      </c>
      <c r="U336" s="196">
        <f t="shared" si="61"/>
        <v>0</v>
      </c>
      <c r="V336" s="196">
        <f t="shared" si="61"/>
        <v>110</v>
      </c>
      <c r="W336" s="196">
        <f t="shared" si="61"/>
        <v>136719.10999999999</v>
      </c>
      <c r="X336" s="196">
        <f t="shared" si="61"/>
        <v>110</v>
      </c>
      <c r="Y336" s="196">
        <f t="shared" si="61"/>
        <v>205236.13999999998</v>
      </c>
    </row>
    <row r="337" spans="1:25" x14ac:dyDescent="0.25">
      <c r="A337" s="18">
        <v>302</v>
      </c>
      <c r="B337" s="22">
        <v>1</v>
      </c>
      <c r="C337" s="23" t="s">
        <v>349</v>
      </c>
      <c r="D337" s="65">
        <v>1972</v>
      </c>
      <c r="E337" s="24">
        <v>519.04</v>
      </c>
      <c r="F337" s="185">
        <v>2</v>
      </c>
      <c r="G337" s="185">
        <v>2</v>
      </c>
      <c r="H337" s="184">
        <v>33</v>
      </c>
      <c r="I337" s="20">
        <f t="shared" si="59"/>
        <v>341955.25</v>
      </c>
      <c r="J337" s="24">
        <f t="shared" si="60"/>
        <v>0</v>
      </c>
      <c r="K337" s="25"/>
      <c r="L337" s="25"/>
      <c r="M337" s="26"/>
      <c r="N337" s="28"/>
      <c r="O337" s="26"/>
      <c r="P337" s="26"/>
      <c r="Q337" s="26"/>
      <c r="R337" s="26"/>
      <c r="S337" s="26"/>
      <c r="T337" s="26"/>
      <c r="U337" s="26"/>
      <c r="V337" s="26">
        <v>110</v>
      </c>
      <c r="W337" s="26">
        <v>136719.10999999999</v>
      </c>
      <c r="X337" s="26">
        <v>110</v>
      </c>
      <c r="Y337" s="26">
        <v>205236.13999999998</v>
      </c>
    </row>
    <row r="338" spans="1:25" x14ac:dyDescent="0.25">
      <c r="A338" s="18">
        <v>303</v>
      </c>
      <c r="B338" s="22">
        <v>2</v>
      </c>
      <c r="C338" s="23" t="s">
        <v>350</v>
      </c>
      <c r="D338" s="65">
        <v>1973</v>
      </c>
      <c r="E338" s="24">
        <v>789</v>
      </c>
      <c r="F338" s="185">
        <v>2</v>
      </c>
      <c r="G338" s="185">
        <v>2</v>
      </c>
      <c r="H338" s="173">
        <v>47</v>
      </c>
      <c r="I338" s="20">
        <f t="shared" si="59"/>
        <v>1610547.39</v>
      </c>
      <c r="J338" s="24">
        <f t="shared" si="60"/>
        <v>0</v>
      </c>
      <c r="K338" s="25"/>
      <c r="L338" s="25"/>
      <c r="M338" s="26"/>
      <c r="N338" s="28"/>
      <c r="O338" s="26"/>
      <c r="P338" s="26">
        <v>591</v>
      </c>
      <c r="Q338" s="26">
        <v>1610547.39</v>
      </c>
      <c r="R338" s="26"/>
      <c r="S338" s="26"/>
      <c r="T338" s="26"/>
      <c r="U338" s="26"/>
      <c r="V338" s="26"/>
      <c r="W338" s="26"/>
      <c r="X338" s="26"/>
      <c r="Y338" s="26"/>
    </row>
    <row r="339" spans="1:25" x14ac:dyDescent="0.25">
      <c r="A339" s="192"/>
      <c r="B339" s="203"/>
      <c r="C339" s="205" t="s">
        <v>351</v>
      </c>
      <c r="D339" s="195" t="s">
        <v>2663</v>
      </c>
      <c r="E339" s="196">
        <f>SUM(E340:E342)</f>
        <v>4046</v>
      </c>
      <c r="F339" s="188"/>
      <c r="G339" s="188"/>
      <c r="H339" s="197">
        <f>SUM(H340:H342)</f>
        <v>114</v>
      </c>
      <c r="I339" s="196">
        <f>SUM(I340:I342)</f>
        <v>2902430.27</v>
      </c>
      <c r="J339" s="196">
        <f>SUM(J340:J342)</f>
        <v>722332.27</v>
      </c>
      <c r="K339" s="196">
        <f t="shared" ref="K339:Y339" si="62">SUM(K340:K342)</f>
        <v>0</v>
      </c>
      <c r="L339" s="196">
        <f t="shared" si="62"/>
        <v>223493.72</v>
      </c>
      <c r="M339" s="196">
        <f t="shared" si="62"/>
        <v>498838.55000000005</v>
      </c>
      <c r="N339" s="196">
        <f t="shared" si="62"/>
        <v>0</v>
      </c>
      <c r="O339" s="196">
        <f t="shared" si="62"/>
        <v>0</v>
      </c>
      <c r="P339" s="196">
        <f t="shared" si="62"/>
        <v>800</v>
      </c>
      <c r="Q339" s="196">
        <f t="shared" si="62"/>
        <v>2180098</v>
      </c>
      <c r="R339" s="196">
        <f t="shared" si="62"/>
        <v>0</v>
      </c>
      <c r="S339" s="196">
        <f t="shared" si="62"/>
        <v>0</v>
      </c>
      <c r="T339" s="196">
        <f t="shared" si="62"/>
        <v>0</v>
      </c>
      <c r="U339" s="196">
        <f t="shared" si="62"/>
        <v>0</v>
      </c>
      <c r="V339" s="196">
        <f t="shared" si="62"/>
        <v>0</v>
      </c>
      <c r="W339" s="196">
        <f t="shared" si="62"/>
        <v>0</v>
      </c>
      <c r="X339" s="196">
        <f t="shared" si="62"/>
        <v>0</v>
      </c>
      <c r="Y339" s="196">
        <f t="shared" si="62"/>
        <v>0</v>
      </c>
    </row>
    <row r="340" spans="1:25" x14ac:dyDescent="0.25">
      <c r="A340" s="18">
        <v>304</v>
      </c>
      <c r="B340" s="22">
        <v>1</v>
      </c>
      <c r="C340" s="23" t="s">
        <v>352</v>
      </c>
      <c r="D340" s="65">
        <v>1982</v>
      </c>
      <c r="E340" s="24">
        <v>1556</v>
      </c>
      <c r="F340" s="185">
        <v>2</v>
      </c>
      <c r="G340" s="185">
        <v>3</v>
      </c>
      <c r="H340" s="172">
        <v>34</v>
      </c>
      <c r="I340" s="20">
        <f t="shared" si="59"/>
        <v>223493.72</v>
      </c>
      <c r="J340" s="24">
        <f t="shared" si="60"/>
        <v>223493.72</v>
      </c>
      <c r="K340" s="25"/>
      <c r="L340" s="25">
        <v>223493.72</v>
      </c>
      <c r="M340" s="26"/>
      <c r="N340" s="28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x14ac:dyDescent="0.25">
      <c r="A341" s="18">
        <v>305</v>
      </c>
      <c r="B341" s="22">
        <v>2</v>
      </c>
      <c r="C341" s="23" t="s">
        <v>353</v>
      </c>
      <c r="D341" s="65">
        <v>1971</v>
      </c>
      <c r="E341" s="24">
        <v>962</v>
      </c>
      <c r="F341" s="185">
        <v>2</v>
      </c>
      <c r="G341" s="185">
        <v>2</v>
      </c>
      <c r="H341" s="172">
        <v>46</v>
      </c>
      <c r="I341" s="20">
        <f t="shared" si="59"/>
        <v>498838.55000000005</v>
      </c>
      <c r="J341" s="24">
        <f t="shared" si="60"/>
        <v>498838.55000000005</v>
      </c>
      <c r="K341" s="25"/>
      <c r="L341" s="25"/>
      <c r="M341" s="26">
        <v>498838.55000000005</v>
      </c>
      <c r="N341" s="28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x14ac:dyDescent="0.25">
      <c r="A342" s="18">
        <v>306</v>
      </c>
      <c r="B342" s="22">
        <v>3</v>
      </c>
      <c r="C342" s="62" t="s">
        <v>354</v>
      </c>
      <c r="D342" s="174">
        <v>1987</v>
      </c>
      <c r="E342" s="175">
        <v>1528</v>
      </c>
      <c r="F342" s="185">
        <v>2</v>
      </c>
      <c r="G342" s="185">
        <v>3</v>
      </c>
      <c r="H342" s="158">
        <v>34</v>
      </c>
      <c r="I342" s="20">
        <f t="shared" si="59"/>
        <v>2180098</v>
      </c>
      <c r="J342" s="24">
        <f t="shared" si="60"/>
        <v>0</v>
      </c>
      <c r="K342" s="25"/>
      <c r="L342" s="25"/>
      <c r="M342" s="26"/>
      <c r="N342" s="28"/>
      <c r="O342" s="26"/>
      <c r="P342" s="26">
        <v>800</v>
      </c>
      <c r="Q342" s="26">
        <v>2180098</v>
      </c>
      <c r="R342" s="26"/>
      <c r="S342" s="26"/>
      <c r="T342" s="26"/>
      <c r="U342" s="26"/>
      <c r="V342" s="26"/>
      <c r="W342" s="26"/>
      <c r="X342" s="26"/>
      <c r="Y342" s="26"/>
    </row>
    <row r="343" spans="1:25" x14ac:dyDescent="0.25">
      <c r="A343" s="192"/>
      <c r="B343" s="203"/>
      <c r="C343" s="205" t="s">
        <v>355</v>
      </c>
      <c r="D343" s="195" t="s">
        <v>2663</v>
      </c>
      <c r="E343" s="196">
        <f>SUM(E344:E346)</f>
        <v>3155.17</v>
      </c>
      <c r="F343" s="188"/>
      <c r="G343" s="188"/>
      <c r="H343" s="197">
        <f>SUM(H344:H346)</f>
        <v>100</v>
      </c>
      <c r="I343" s="196">
        <f>SUM(I344:I346)</f>
        <v>3071976.67</v>
      </c>
      <c r="J343" s="196">
        <f>SUM(J344:J346)</f>
        <v>1344248.9899999998</v>
      </c>
      <c r="K343" s="196">
        <f t="shared" ref="K343:Y343" si="63">SUM(K344:K346)</f>
        <v>224615.74</v>
      </c>
      <c r="L343" s="196">
        <f t="shared" si="63"/>
        <v>481825.12</v>
      </c>
      <c r="M343" s="196">
        <f t="shared" si="63"/>
        <v>637808.13</v>
      </c>
      <c r="N343" s="196">
        <f t="shared" si="63"/>
        <v>0</v>
      </c>
      <c r="O343" s="196">
        <f t="shared" si="63"/>
        <v>0</v>
      </c>
      <c r="P343" s="196">
        <f t="shared" si="63"/>
        <v>634</v>
      </c>
      <c r="Q343" s="196">
        <f t="shared" si="63"/>
        <v>1727727.68</v>
      </c>
      <c r="R343" s="196">
        <f t="shared" si="63"/>
        <v>0</v>
      </c>
      <c r="S343" s="196">
        <f t="shared" si="63"/>
        <v>0</v>
      </c>
      <c r="T343" s="196">
        <f t="shared" si="63"/>
        <v>0</v>
      </c>
      <c r="U343" s="196">
        <f t="shared" si="63"/>
        <v>0</v>
      </c>
      <c r="V343" s="196">
        <f t="shared" si="63"/>
        <v>0</v>
      </c>
      <c r="W343" s="196">
        <f t="shared" si="63"/>
        <v>0</v>
      </c>
      <c r="X343" s="196">
        <f t="shared" si="63"/>
        <v>0</v>
      </c>
      <c r="Y343" s="196">
        <f t="shared" si="63"/>
        <v>0</v>
      </c>
    </row>
    <row r="344" spans="1:25" x14ac:dyDescent="0.25">
      <c r="A344" s="18">
        <v>307</v>
      </c>
      <c r="B344" s="22">
        <v>1</v>
      </c>
      <c r="C344" s="23" t="s">
        <v>356</v>
      </c>
      <c r="D344" s="65">
        <v>1982</v>
      </c>
      <c r="E344" s="24">
        <v>909.17</v>
      </c>
      <c r="F344" s="185">
        <v>2</v>
      </c>
      <c r="G344" s="185">
        <v>2</v>
      </c>
      <c r="H344" s="172">
        <v>26</v>
      </c>
      <c r="I344" s="20">
        <f t="shared" si="59"/>
        <v>560509.23</v>
      </c>
      <c r="J344" s="24">
        <f t="shared" si="60"/>
        <v>560509.23</v>
      </c>
      <c r="K344" s="25">
        <v>224615.74</v>
      </c>
      <c r="L344" s="25">
        <v>335893.49</v>
      </c>
      <c r="M344" s="26"/>
      <c r="N344" s="28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x14ac:dyDescent="0.25">
      <c r="A345" s="18">
        <v>308</v>
      </c>
      <c r="B345" s="22">
        <v>2</v>
      </c>
      <c r="C345" s="23" t="s">
        <v>357</v>
      </c>
      <c r="D345" s="65">
        <v>1980</v>
      </c>
      <c r="E345" s="24">
        <v>1230</v>
      </c>
      <c r="F345" s="185">
        <v>2</v>
      </c>
      <c r="G345" s="185">
        <v>3</v>
      </c>
      <c r="H345" s="172">
        <v>35</v>
      </c>
      <c r="I345" s="20">
        <f t="shared" si="59"/>
        <v>637808.13</v>
      </c>
      <c r="J345" s="24">
        <f t="shared" si="60"/>
        <v>637808.13</v>
      </c>
      <c r="K345" s="25"/>
      <c r="L345" s="25"/>
      <c r="M345" s="26">
        <v>637808.13</v>
      </c>
      <c r="N345" s="28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x14ac:dyDescent="0.25">
      <c r="A346" s="18">
        <v>309</v>
      </c>
      <c r="B346" s="22">
        <v>3</v>
      </c>
      <c r="C346" s="23" t="s">
        <v>358</v>
      </c>
      <c r="D346" s="65">
        <v>1978</v>
      </c>
      <c r="E346" s="24">
        <v>1016</v>
      </c>
      <c r="F346" s="185">
        <v>2</v>
      </c>
      <c r="G346" s="185">
        <v>3</v>
      </c>
      <c r="H346" s="158">
        <v>39</v>
      </c>
      <c r="I346" s="20">
        <f t="shared" si="59"/>
        <v>1873659.31</v>
      </c>
      <c r="J346" s="24">
        <f t="shared" si="60"/>
        <v>145931.63</v>
      </c>
      <c r="K346" s="25"/>
      <c r="L346" s="25">
        <v>145931.63</v>
      </c>
      <c r="M346" s="26"/>
      <c r="N346" s="28"/>
      <c r="O346" s="26"/>
      <c r="P346" s="26">
        <v>634</v>
      </c>
      <c r="Q346" s="26">
        <v>1727727.68</v>
      </c>
      <c r="R346" s="26"/>
      <c r="S346" s="26"/>
      <c r="T346" s="26"/>
      <c r="U346" s="26"/>
      <c r="V346" s="26"/>
      <c r="W346" s="26"/>
      <c r="X346" s="26"/>
      <c r="Y346" s="26"/>
    </row>
    <row r="347" spans="1:25" x14ac:dyDescent="0.25">
      <c r="A347" s="192"/>
      <c r="B347" s="203"/>
      <c r="C347" s="205" t="s">
        <v>359</v>
      </c>
      <c r="D347" s="195" t="s">
        <v>2663</v>
      </c>
      <c r="E347" s="196">
        <f t="shared" ref="E347:H347" si="64">SUM(E348:E353)</f>
        <v>3349.8</v>
      </c>
      <c r="F347" s="188"/>
      <c r="G347" s="188"/>
      <c r="H347" s="197">
        <f t="shared" si="64"/>
        <v>134</v>
      </c>
      <c r="I347" s="196">
        <f>SUM(I348:I353)</f>
        <v>5068132.4400000004</v>
      </c>
      <c r="J347" s="196">
        <f>SUM(J348:J353)</f>
        <v>469937.73</v>
      </c>
      <c r="K347" s="196">
        <f t="shared" ref="K347:Y347" si="65">SUM(K348:K353)</f>
        <v>329725.59000000003</v>
      </c>
      <c r="L347" s="196">
        <f t="shared" si="65"/>
        <v>140212.14000000001</v>
      </c>
      <c r="M347" s="196">
        <f t="shared" si="65"/>
        <v>0</v>
      </c>
      <c r="N347" s="196">
        <f t="shared" si="65"/>
        <v>0</v>
      </c>
      <c r="O347" s="196">
        <f t="shared" si="65"/>
        <v>0</v>
      </c>
      <c r="P347" s="196">
        <f t="shared" si="65"/>
        <v>1482</v>
      </c>
      <c r="Q347" s="196">
        <f t="shared" si="65"/>
        <v>4038631.5600000005</v>
      </c>
      <c r="R347" s="196">
        <f t="shared" si="65"/>
        <v>0</v>
      </c>
      <c r="S347" s="196">
        <f t="shared" si="65"/>
        <v>0</v>
      </c>
      <c r="T347" s="196">
        <f t="shared" si="65"/>
        <v>0</v>
      </c>
      <c r="U347" s="196">
        <f t="shared" si="65"/>
        <v>0</v>
      </c>
      <c r="V347" s="196">
        <f t="shared" si="65"/>
        <v>180</v>
      </c>
      <c r="W347" s="196">
        <f t="shared" si="65"/>
        <v>223722.18</v>
      </c>
      <c r="X347" s="196">
        <f t="shared" si="65"/>
        <v>180</v>
      </c>
      <c r="Y347" s="196">
        <f t="shared" si="65"/>
        <v>335840.97</v>
      </c>
    </row>
    <row r="348" spans="1:25" x14ac:dyDescent="0.25">
      <c r="A348" s="18">
        <v>310</v>
      </c>
      <c r="B348" s="22">
        <v>1</v>
      </c>
      <c r="C348" s="65" t="s">
        <v>360</v>
      </c>
      <c r="D348" s="163">
        <v>1977</v>
      </c>
      <c r="E348" s="163">
        <v>1053.3699999999999</v>
      </c>
      <c r="F348" s="185">
        <v>2</v>
      </c>
      <c r="G348" s="185">
        <v>3</v>
      </c>
      <c r="H348" s="158">
        <v>50</v>
      </c>
      <c r="I348" s="20">
        <f t="shared" si="59"/>
        <v>2212799.4700000002</v>
      </c>
      <c r="J348" s="24">
        <f t="shared" si="60"/>
        <v>0</v>
      </c>
      <c r="K348" s="45"/>
      <c r="L348" s="50"/>
      <c r="M348" s="49"/>
      <c r="N348" s="37"/>
      <c r="O348" s="51"/>
      <c r="P348" s="57">
        <v>812</v>
      </c>
      <c r="Q348" s="51">
        <v>2212799.4700000002</v>
      </c>
      <c r="R348" s="26"/>
      <c r="S348" s="26"/>
      <c r="T348" s="57"/>
      <c r="U348" s="57"/>
      <c r="V348" s="36"/>
      <c r="W348" s="57"/>
      <c r="X348" s="36"/>
      <c r="Y348" s="39"/>
    </row>
    <row r="349" spans="1:25" x14ac:dyDescent="0.25">
      <c r="A349" s="18">
        <v>311</v>
      </c>
      <c r="B349" s="22">
        <v>2</v>
      </c>
      <c r="C349" s="65" t="s">
        <v>361</v>
      </c>
      <c r="D349" s="163">
        <v>1970</v>
      </c>
      <c r="E349" s="163">
        <v>725.6</v>
      </c>
      <c r="F349" s="185">
        <v>2</v>
      </c>
      <c r="G349" s="185">
        <v>2</v>
      </c>
      <c r="H349" s="172">
        <v>21</v>
      </c>
      <c r="I349" s="20">
        <f t="shared" si="59"/>
        <v>625439.4</v>
      </c>
      <c r="J349" s="24">
        <f t="shared" si="60"/>
        <v>283484.15000000002</v>
      </c>
      <c r="K349" s="45">
        <v>179263.68000000002</v>
      </c>
      <c r="L349" s="50">
        <v>104220.47</v>
      </c>
      <c r="M349" s="49"/>
      <c r="N349" s="37"/>
      <c r="O349" s="51"/>
      <c r="P349" s="57"/>
      <c r="Q349" s="47"/>
      <c r="R349" s="26"/>
      <c r="S349" s="26"/>
      <c r="T349" s="57"/>
      <c r="U349" s="57"/>
      <c r="V349" s="36">
        <v>110</v>
      </c>
      <c r="W349" s="57">
        <v>136719.10999999999</v>
      </c>
      <c r="X349" s="36">
        <v>110</v>
      </c>
      <c r="Y349" s="39">
        <v>205236.13999999998</v>
      </c>
    </row>
    <row r="350" spans="1:25" x14ac:dyDescent="0.25">
      <c r="A350" s="18">
        <v>312</v>
      </c>
      <c r="B350" s="22">
        <v>3</v>
      </c>
      <c r="C350" s="65" t="s">
        <v>362</v>
      </c>
      <c r="D350" s="163">
        <v>1970</v>
      </c>
      <c r="E350" s="163">
        <v>358.44</v>
      </c>
      <c r="F350" s="185">
        <v>2</v>
      </c>
      <c r="G350" s="185">
        <v>1</v>
      </c>
      <c r="H350" s="172">
        <v>17</v>
      </c>
      <c r="I350" s="20">
        <f t="shared" si="59"/>
        <v>306162.57</v>
      </c>
      <c r="J350" s="24">
        <f t="shared" si="60"/>
        <v>88554.67</v>
      </c>
      <c r="K350" s="45">
        <v>88554.67</v>
      </c>
      <c r="L350" s="50"/>
      <c r="M350" s="49"/>
      <c r="N350" s="37"/>
      <c r="O350" s="51"/>
      <c r="P350" s="57"/>
      <c r="Q350" s="47"/>
      <c r="R350" s="26"/>
      <c r="S350" s="26"/>
      <c r="T350" s="57"/>
      <c r="U350" s="57"/>
      <c r="V350" s="36">
        <v>70</v>
      </c>
      <c r="W350" s="57">
        <v>87003.07</v>
      </c>
      <c r="X350" s="36">
        <v>70</v>
      </c>
      <c r="Y350" s="39">
        <v>130604.83</v>
      </c>
    </row>
    <row r="351" spans="1:25" x14ac:dyDescent="0.25">
      <c r="A351" s="18">
        <v>313</v>
      </c>
      <c r="B351" s="22">
        <v>4</v>
      </c>
      <c r="C351" s="58" t="s">
        <v>363</v>
      </c>
      <c r="D351" s="174">
        <v>1981</v>
      </c>
      <c r="E351" s="175">
        <v>442.36</v>
      </c>
      <c r="F351" s="185">
        <v>2</v>
      </c>
      <c r="G351" s="185">
        <v>1</v>
      </c>
      <c r="H351" s="172">
        <v>17</v>
      </c>
      <c r="I351" s="20">
        <f t="shared" si="59"/>
        <v>915641.16</v>
      </c>
      <c r="J351" s="24">
        <f t="shared" si="60"/>
        <v>0</v>
      </c>
      <c r="K351" s="45"/>
      <c r="L351" s="25"/>
      <c r="M351" s="57"/>
      <c r="N351" s="37"/>
      <c r="O351" s="26"/>
      <c r="P351" s="57">
        <v>336</v>
      </c>
      <c r="Q351" s="47">
        <v>915641.16</v>
      </c>
      <c r="R351" s="26"/>
      <c r="S351" s="26"/>
      <c r="T351" s="57"/>
      <c r="U351" s="57"/>
      <c r="V351" s="36"/>
      <c r="W351" s="57"/>
      <c r="X351" s="36"/>
      <c r="Y351" s="57"/>
    </row>
    <row r="352" spans="1:25" x14ac:dyDescent="0.25">
      <c r="A352" s="18">
        <v>314</v>
      </c>
      <c r="B352" s="22">
        <v>5</v>
      </c>
      <c r="C352" s="58" t="s">
        <v>364</v>
      </c>
      <c r="D352" s="174">
        <v>1962</v>
      </c>
      <c r="E352" s="175">
        <v>250.58</v>
      </c>
      <c r="F352" s="185">
        <v>2</v>
      </c>
      <c r="G352" s="185">
        <v>1</v>
      </c>
      <c r="H352" s="172">
        <v>11</v>
      </c>
      <c r="I352" s="20">
        <f t="shared" si="59"/>
        <v>97898.91</v>
      </c>
      <c r="J352" s="24">
        <f t="shared" si="60"/>
        <v>97898.91</v>
      </c>
      <c r="K352" s="45">
        <v>61907.240000000005</v>
      </c>
      <c r="L352" s="50">
        <v>35991.67</v>
      </c>
      <c r="M352" s="57"/>
      <c r="N352" s="37"/>
      <c r="O352" s="51"/>
      <c r="P352" s="57"/>
      <c r="Q352" s="47"/>
      <c r="R352" s="26"/>
      <c r="S352" s="26"/>
      <c r="T352" s="57"/>
      <c r="U352" s="57"/>
      <c r="V352" s="36"/>
      <c r="W352" s="57"/>
      <c r="X352" s="36"/>
      <c r="Y352" s="57"/>
    </row>
    <row r="353" spans="1:25" x14ac:dyDescent="0.25">
      <c r="A353" s="18">
        <v>315</v>
      </c>
      <c r="B353" s="22">
        <v>6</v>
      </c>
      <c r="C353" s="58" t="s">
        <v>365</v>
      </c>
      <c r="D353" s="174">
        <v>1989</v>
      </c>
      <c r="E353" s="175">
        <v>519.45000000000005</v>
      </c>
      <c r="F353" s="185">
        <v>2</v>
      </c>
      <c r="G353" s="185">
        <v>2</v>
      </c>
      <c r="H353" s="172">
        <v>18</v>
      </c>
      <c r="I353" s="20">
        <f t="shared" si="59"/>
        <v>910190.93</v>
      </c>
      <c r="J353" s="24">
        <f t="shared" si="60"/>
        <v>0</v>
      </c>
      <c r="K353" s="45"/>
      <c r="L353" s="25"/>
      <c r="M353" s="57"/>
      <c r="N353" s="37"/>
      <c r="O353" s="26"/>
      <c r="P353" s="57">
        <v>334</v>
      </c>
      <c r="Q353" s="47">
        <v>910190.93</v>
      </c>
      <c r="R353" s="26"/>
      <c r="S353" s="26"/>
      <c r="T353" s="57"/>
      <c r="U353" s="57"/>
      <c r="V353" s="36"/>
      <c r="W353" s="57"/>
      <c r="X353" s="36"/>
      <c r="Y353" s="57"/>
    </row>
    <row r="354" spans="1:25" s="72" customFormat="1" x14ac:dyDescent="0.25">
      <c r="I354" s="73"/>
      <c r="K354" s="74"/>
      <c r="R354" s="75"/>
      <c r="V354" s="76"/>
      <c r="X354" s="76"/>
    </row>
    <row r="355" spans="1:25" s="72" customFormat="1" x14ac:dyDescent="0.25">
      <c r="I355" s="73"/>
      <c r="K355" s="74"/>
      <c r="R355" s="75"/>
      <c r="V355" s="76"/>
      <c r="X355" s="76"/>
    </row>
    <row r="356" spans="1:25" s="72" customFormat="1" x14ac:dyDescent="0.25">
      <c r="I356" s="73"/>
      <c r="K356" s="74"/>
      <c r="R356" s="75"/>
      <c r="V356" s="76"/>
      <c r="X356" s="76"/>
    </row>
    <row r="357" spans="1:25" s="72" customFormat="1" x14ac:dyDescent="0.25">
      <c r="I357" s="73"/>
      <c r="K357" s="74"/>
      <c r="R357" s="75"/>
      <c r="V357" s="76"/>
      <c r="X357" s="76"/>
    </row>
    <row r="358" spans="1:25" s="72" customFormat="1" x14ac:dyDescent="0.25">
      <c r="I358" s="73"/>
      <c r="K358" s="74"/>
      <c r="R358" s="75"/>
      <c r="V358" s="76"/>
      <c r="X358" s="76"/>
    </row>
    <row r="359" spans="1:25" s="72" customFormat="1" x14ac:dyDescent="0.25">
      <c r="I359" s="73"/>
      <c r="K359" s="74"/>
      <c r="R359" s="75"/>
      <c r="V359" s="76"/>
      <c r="X359" s="76"/>
    </row>
    <row r="360" spans="1:25" s="72" customFormat="1" x14ac:dyDescent="0.25">
      <c r="I360" s="73"/>
      <c r="K360" s="74"/>
      <c r="R360" s="75"/>
      <c r="V360" s="76"/>
      <c r="X360" s="76"/>
    </row>
    <row r="361" spans="1:25" s="72" customFormat="1" x14ac:dyDescent="0.25">
      <c r="I361" s="73"/>
      <c r="K361" s="74"/>
      <c r="R361" s="75"/>
      <c r="V361" s="76"/>
      <c r="X361" s="76"/>
    </row>
    <row r="362" spans="1:25" s="72" customFormat="1" x14ac:dyDescent="0.25">
      <c r="I362" s="73"/>
      <c r="K362" s="74"/>
      <c r="R362" s="75"/>
      <c r="V362" s="76"/>
      <c r="X362" s="76"/>
    </row>
    <row r="363" spans="1:25" s="72" customFormat="1" x14ac:dyDescent="0.25">
      <c r="I363" s="73"/>
      <c r="K363" s="74"/>
      <c r="R363" s="75"/>
      <c r="V363" s="76"/>
      <c r="X363" s="76"/>
    </row>
    <row r="364" spans="1:25" s="72" customFormat="1" x14ac:dyDescent="0.25">
      <c r="I364" s="73"/>
      <c r="K364" s="74"/>
      <c r="R364" s="75"/>
      <c r="V364" s="76"/>
      <c r="X364" s="76"/>
    </row>
    <row r="365" spans="1:25" s="72" customFormat="1" x14ac:dyDescent="0.25">
      <c r="I365" s="73"/>
      <c r="K365" s="74"/>
      <c r="R365" s="75"/>
      <c r="V365" s="76"/>
      <c r="X365" s="76"/>
    </row>
    <row r="366" spans="1:25" s="72" customFormat="1" x14ac:dyDescent="0.25">
      <c r="I366" s="73"/>
      <c r="K366" s="74"/>
      <c r="R366" s="75"/>
      <c r="V366" s="76"/>
      <c r="X366" s="76"/>
    </row>
    <row r="367" spans="1:25" s="72" customFormat="1" x14ac:dyDescent="0.25">
      <c r="I367" s="73"/>
      <c r="K367" s="74"/>
      <c r="R367" s="75"/>
      <c r="V367" s="76"/>
      <c r="X367" s="76"/>
    </row>
    <row r="368" spans="1:25" s="72" customFormat="1" x14ac:dyDescent="0.25">
      <c r="I368" s="73"/>
      <c r="K368" s="74"/>
      <c r="R368" s="75"/>
      <c r="V368" s="76"/>
      <c r="X368" s="76"/>
    </row>
    <row r="369" spans="9:24" s="72" customFormat="1" x14ac:dyDescent="0.25">
      <c r="I369" s="73"/>
      <c r="K369" s="74"/>
      <c r="R369" s="75"/>
      <c r="V369" s="76"/>
      <c r="X369" s="76"/>
    </row>
    <row r="370" spans="9:24" s="72" customFormat="1" x14ac:dyDescent="0.25">
      <c r="I370" s="73"/>
      <c r="K370" s="74"/>
      <c r="R370" s="75"/>
      <c r="V370" s="76"/>
      <c r="X370" s="76"/>
    </row>
    <row r="371" spans="9:24" s="72" customFormat="1" x14ac:dyDescent="0.25">
      <c r="I371" s="73"/>
      <c r="K371" s="74"/>
      <c r="R371" s="75"/>
      <c r="V371" s="76"/>
      <c r="X371" s="76"/>
    </row>
    <row r="372" spans="9:24" s="72" customFormat="1" x14ac:dyDescent="0.25">
      <c r="I372" s="73"/>
      <c r="K372" s="74"/>
      <c r="R372" s="75"/>
      <c r="V372" s="76"/>
      <c r="X372" s="76"/>
    </row>
    <row r="373" spans="9:24" s="72" customFormat="1" x14ac:dyDescent="0.25">
      <c r="I373" s="73"/>
      <c r="K373" s="74"/>
      <c r="R373" s="75"/>
      <c r="V373" s="76"/>
      <c r="X373" s="76"/>
    </row>
    <row r="374" spans="9:24" s="72" customFormat="1" x14ac:dyDescent="0.25">
      <c r="I374" s="73"/>
      <c r="K374" s="74"/>
      <c r="R374" s="75"/>
      <c r="V374" s="76"/>
      <c r="X374" s="76"/>
    </row>
  </sheetData>
  <mergeCells count="20">
    <mergeCell ref="V6:W7"/>
    <mergeCell ref="X6:Y7"/>
    <mergeCell ref="A9:B9"/>
    <mergeCell ref="C1:P1"/>
    <mergeCell ref="C2:AB2"/>
    <mergeCell ref="C3:AB3"/>
    <mergeCell ref="A5:B8"/>
    <mergeCell ref="C5:C8"/>
    <mergeCell ref="I5:I7"/>
    <mergeCell ref="J5:Y5"/>
    <mergeCell ref="J6:J7"/>
    <mergeCell ref="K6:O6"/>
    <mergeCell ref="P6:Q7"/>
    <mergeCell ref="D5:D7"/>
    <mergeCell ref="E5:E7"/>
    <mergeCell ref="H5:H7"/>
    <mergeCell ref="F5:F7"/>
    <mergeCell ref="G5:G7"/>
    <mergeCell ref="R6:S7"/>
    <mergeCell ref="T6:U7"/>
  </mergeCells>
  <conditionalFormatting sqref="K319:L319">
    <cfRule type="cellIs" dxfId="0" priority="1" operator="equal">
      <formula>"2014 - 2018"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5"/>
  <sheetViews>
    <sheetView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L22" sqref="L22"/>
    </sheetView>
  </sheetViews>
  <sheetFormatPr defaultRowHeight="15" x14ac:dyDescent="0.25"/>
  <cols>
    <col min="1" max="1" width="5.140625" style="97" customWidth="1"/>
    <col min="2" max="2" width="5.28515625" style="97" customWidth="1"/>
    <col min="3" max="3" width="48.42578125" style="1" customWidth="1"/>
    <col min="4" max="4" width="15.5703125" style="77" customWidth="1"/>
    <col min="5" max="5" width="14.85546875" style="1" customWidth="1"/>
    <col min="6" max="6" width="13.7109375" style="1" customWidth="1"/>
    <col min="7" max="7" width="14" style="1" customWidth="1"/>
    <col min="8" max="8" width="13.5703125" style="1" customWidth="1"/>
    <col min="9" max="9" width="14.5703125" style="1" customWidth="1"/>
    <col min="10" max="10" width="14.7109375" style="1" customWidth="1"/>
    <col min="11" max="11" width="11.28515625" style="1" customWidth="1"/>
    <col min="12" max="12" width="14.42578125" style="1" customWidth="1"/>
    <col min="13" max="13" width="8.140625" style="2" customWidth="1"/>
    <col min="14" max="14" width="14" style="1" customWidth="1"/>
    <col min="15" max="15" width="8.85546875" style="1" customWidth="1"/>
    <col min="16" max="16" width="13" style="1" customWidth="1"/>
    <col min="17" max="17" width="9.5703125" style="3" customWidth="1"/>
    <col min="18" max="18" width="14.140625" style="1" customWidth="1"/>
    <col min="19" max="19" width="9" style="3" customWidth="1"/>
    <col min="20" max="20" width="14.28515625" style="1" customWidth="1"/>
    <col min="21" max="16384" width="9.140625" style="1"/>
  </cols>
  <sheetData>
    <row r="1" spans="1:23" ht="15.75" x14ac:dyDescent="0.25">
      <c r="C1" s="257" t="s">
        <v>703</v>
      </c>
      <c r="D1" s="257"/>
      <c r="E1" s="257"/>
      <c r="F1" s="257"/>
      <c r="G1" s="257"/>
      <c r="H1" s="257"/>
      <c r="I1" s="257"/>
      <c r="J1" s="257"/>
      <c r="K1" s="257"/>
    </row>
    <row r="2" spans="1:23" ht="15.75" x14ac:dyDescent="0.25">
      <c r="C2" s="234" t="s">
        <v>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ht="15.75" x14ac:dyDescent="0.25">
      <c r="C3" s="234" t="s">
        <v>704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3" ht="15.75" x14ac:dyDescent="0.25">
      <c r="C4" s="4"/>
      <c r="D4" s="4"/>
      <c r="E4" s="5"/>
      <c r="F4" s="4"/>
      <c r="G4" s="4"/>
      <c r="H4" s="4"/>
      <c r="I4" s="4"/>
      <c r="J4" s="4"/>
      <c r="K4" s="4"/>
    </row>
    <row r="5" spans="1:23" s="7" customFormat="1" ht="18.75" customHeight="1" x14ac:dyDescent="0.2">
      <c r="A5" s="235" t="s">
        <v>3</v>
      </c>
      <c r="B5" s="236"/>
      <c r="C5" s="258" t="s">
        <v>2666</v>
      </c>
      <c r="D5" s="244" t="s">
        <v>5</v>
      </c>
      <c r="E5" s="247" t="s">
        <v>2667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3" s="7" customFormat="1" ht="18.75" customHeight="1" x14ac:dyDescent="0.2">
      <c r="A6" s="237"/>
      <c r="B6" s="238"/>
      <c r="C6" s="258"/>
      <c r="D6" s="245"/>
      <c r="E6" s="248" t="s">
        <v>7</v>
      </c>
      <c r="F6" s="250" t="s">
        <v>8</v>
      </c>
      <c r="G6" s="251"/>
      <c r="H6" s="251"/>
      <c r="I6" s="251"/>
      <c r="J6" s="252"/>
      <c r="K6" s="227" t="s">
        <v>9</v>
      </c>
      <c r="L6" s="228"/>
      <c r="M6" s="227" t="s">
        <v>10</v>
      </c>
      <c r="N6" s="228"/>
      <c r="O6" s="227" t="s">
        <v>11</v>
      </c>
      <c r="P6" s="228"/>
      <c r="Q6" s="227" t="s">
        <v>12</v>
      </c>
      <c r="R6" s="228"/>
      <c r="S6" s="227" t="s">
        <v>13</v>
      </c>
      <c r="T6" s="228"/>
    </row>
    <row r="7" spans="1:23" s="9" customFormat="1" ht="83.25" customHeight="1" x14ac:dyDescent="0.25">
      <c r="A7" s="237"/>
      <c r="B7" s="238"/>
      <c r="C7" s="258"/>
      <c r="D7" s="246"/>
      <c r="E7" s="249"/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229"/>
      <c r="L7" s="230"/>
      <c r="M7" s="229"/>
      <c r="N7" s="230"/>
      <c r="O7" s="229"/>
      <c r="P7" s="230"/>
      <c r="Q7" s="229"/>
      <c r="R7" s="230"/>
      <c r="S7" s="229"/>
      <c r="T7" s="230"/>
    </row>
    <row r="8" spans="1:23" s="9" customFormat="1" ht="18" customHeight="1" x14ac:dyDescent="0.25">
      <c r="A8" s="239"/>
      <c r="B8" s="240"/>
      <c r="C8" s="258"/>
      <c r="D8" s="10"/>
      <c r="E8" s="11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3" t="s">
        <v>20</v>
      </c>
      <c r="L8" s="12" t="s">
        <v>19</v>
      </c>
      <c r="M8" s="14" t="s">
        <v>21</v>
      </c>
      <c r="N8" s="12" t="s">
        <v>19</v>
      </c>
      <c r="O8" s="13" t="s">
        <v>20</v>
      </c>
      <c r="P8" s="12" t="s">
        <v>19</v>
      </c>
      <c r="Q8" s="13" t="s">
        <v>20</v>
      </c>
      <c r="R8" s="12" t="s">
        <v>19</v>
      </c>
      <c r="S8" s="13" t="s">
        <v>20</v>
      </c>
      <c r="T8" s="12" t="s">
        <v>19</v>
      </c>
    </row>
    <row r="9" spans="1:23" s="9" customFormat="1" ht="15" customHeight="1" x14ac:dyDescent="0.25">
      <c r="A9" s="231">
        <v>1</v>
      </c>
      <c r="B9" s="232"/>
      <c r="C9" s="15">
        <v>2</v>
      </c>
      <c r="D9" s="16">
        <v>3</v>
      </c>
      <c r="E9" s="15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</row>
    <row r="10" spans="1:23" s="9" customFormat="1" ht="17.100000000000001" customHeight="1" x14ac:dyDescent="0.2">
      <c r="A10" s="18"/>
      <c r="B10" s="15"/>
      <c r="C10" s="19" t="s">
        <v>22</v>
      </c>
      <c r="D10" s="20">
        <f>D11+D20+D25+D27+D51+D57+D140+D153+D155+D163+D172+D263+D270+D275+D283+D286+D290+D295+D303+D314+D323+D345+D355+D359+D364+D368+D370+D374</f>
        <v>591490843.88</v>
      </c>
      <c r="E10" s="20">
        <f t="shared" ref="E10:T10" si="0">SUM(E11,E20,E27,E51,E25,E57,E140,E153,E155,E163,E172,E263,E270,E275,E283,E286,E290,E295,E303,E314,E323,E345,E355,E359,E364,E368,E370,E374,)</f>
        <v>333468926.88000011</v>
      </c>
      <c r="F10" s="20">
        <f t="shared" si="0"/>
        <v>92676121.770000026</v>
      </c>
      <c r="G10" s="20">
        <f t="shared" si="0"/>
        <v>88779210.839999989</v>
      </c>
      <c r="H10" s="20">
        <f t="shared" si="0"/>
        <v>120485249.64000003</v>
      </c>
      <c r="I10" s="20">
        <f t="shared" si="0"/>
        <v>63087.99</v>
      </c>
      <c r="J10" s="20">
        <f t="shared" si="0"/>
        <v>31465256.640000001</v>
      </c>
      <c r="K10" s="20">
        <f t="shared" si="0"/>
        <v>66735.91</v>
      </c>
      <c r="L10" s="20">
        <f t="shared" si="0"/>
        <v>180083589.24999997</v>
      </c>
      <c r="M10" s="20">
        <f t="shared" si="0"/>
        <v>0</v>
      </c>
      <c r="N10" s="20">
        <f t="shared" si="0"/>
        <v>0</v>
      </c>
      <c r="O10" s="20">
        <f t="shared" si="0"/>
        <v>6576</v>
      </c>
      <c r="P10" s="20">
        <f t="shared" si="0"/>
        <v>14124185.250000004</v>
      </c>
      <c r="Q10" s="20">
        <f t="shared" si="0"/>
        <v>21500</v>
      </c>
      <c r="R10" s="20">
        <f t="shared" si="0"/>
        <v>26722372.129999999</v>
      </c>
      <c r="S10" s="20">
        <f t="shared" si="0"/>
        <v>19880</v>
      </c>
      <c r="T10" s="20">
        <f t="shared" si="0"/>
        <v>37091770.370000005</v>
      </c>
    </row>
    <row r="11" spans="1:23" s="21" customFormat="1" ht="17.100000000000001" customHeight="1" x14ac:dyDescent="0.2">
      <c r="A11" s="192"/>
      <c r="B11" s="193"/>
      <c r="C11" s="194" t="s">
        <v>23</v>
      </c>
      <c r="D11" s="196">
        <f>SUM(D12:D19)</f>
        <v>2739029.1100000008</v>
      </c>
      <c r="E11" s="196">
        <f t="shared" ref="E11:T11" si="1">SUM(E12:E19)</f>
        <v>395129.91000000003</v>
      </c>
      <c r="F11" s="196">
        <f t="shared" si="1"/>
        <v>0</v>
      </c>
      <c r="G11" s="196">
        <f t="shared" si="1"/>
        <v>0</v>
      </c>
      <c r="H11" s="196">
        <f t="shared" si="1"/>
        <v>395129.91000000003</v>
      </c>
      <c r="I11" s="196">
        <f t="shared" si="1"/>
        <v>0</v>
      </c>
      <c r="J11" s="196">
        <f t="shared" si="1"/>
        <v>0</v>
      </c>
      <c r="K11" s="196">
        <f t="shared" si="1"/>
        <v>0</v>
      </c>
      <c r="L11" s="196">
        <f t="shared" si="1"/>
        <v>0</v>
      </c>
      <c r="M11" s="196">
        <f t="shared" si="1"/>
        <v>0</v>
      </c>
      <c r="N11" s="196">
        <f t="shared" si="1"/>
        <v>0</v>
      </c>
      <c r="O11" s="196">
        <f t="shared" si="1"/>
        <v>0</v>
      </c>
      <c r="P11" s="196">
        <f t="shared" si="1"/>
        <v>0</v>
      </c>
      <c r="Q11" s="196">
        <f t="shared" si="1"/>
        <v>805</v>
      </c>
      <c r="R11" s="196">
        <f t="shared" si="1"/>
        <v>1000535.3200000001</v>
      </c>
      <c r="S11" s="196">
        <f t="shared" si="1"/>
        <v>720</v>
      </c>
      <c r="T11" s="196">
        <f t="shared" si="1"/>
        <v>1343363.88</v>
      </c>
    </row>
    <row r="12" spans="1:23" s="21" customFormat="1" ht="17.100000000000001" customHeight="1" x14ac:dyDescent="0.2">
      <c r="A12" s="18">
        <v>1</v>
      </c>
      <c r="B12" s="66">
        <v>1</v>
      </c>
      <c r="C12" s="66" t="s">
        <v>366</v>
      </c>
      <c r="D12" s="27">
        <f>E12+L12+N12+P12+R12+T12</f>
        <v>737085.16</v>
      </c>
      <c r="E12" s="27">
        <f>F12+G12+H12+I12+J12</f>
        <v>395129.91000000003</v>
      </c>
      <c r="F12" s="26"/>
      <c r="G12" s="27"/>
      <c r="H12" s="27">
        <v>395129.91000000003</v>
      </c>
      <c r="I12" s="27"/>
      <c r="J12" s="26"/>
      <c r="K12" s="27"/>
      <c r="L12" s="27"/>
      <c r="M12" s="27"/>
      <c r="N12" s="27"/>
      <c r="O12" s="27"/>
      <c r="P12" s="27"/>
      <c r="Q12" s="27">
        <v>110</v>
      </c>
      <c r="R12" s="27">
        <v>136719.10999999999</v>
      </c>
      <c r="S12" s="27">
        <v>110</v>
      </c>
      <c r="T12" s="27">
        <v>205236.13999999998</v>
      </c>
    </row>
    <row r="13" spans="1:23" s="21" customFormat="1" ht="17.100000000000001" customHeight="1" x14ac:dyDescent="0.2">
      <c r="A13" s="18">
        <v>2</v>
      </c>
      <c r="B13" s="66">
        <v>2</v>
      </c>
      <c r="C13" s="66" t="s">
        <v>367</v>
      </c>
      <c r="D13" s="27">
        <f t="shared" ref="D13:D19" si="2">E13+L13+N13+P13+R13+T13</f>
        <v>174006.14</v>
      </c>
      <c r="E13" s="27">
        <f t="shared" ref="E13:E19" si="3">F13+G13+H13+I13+J13</f>
        <v>0</v>
      </c>
      <c r="F13" s="26"/>
      <c r="G13" s="27"/>
      <c r="H13" s="27"/>
      <c r="I13" s="27"/>
      <c r="J13" s="26"/>
      <c r="K13" s="27"/>
      <c r="L13" s="27"/>
      <c r="M13" s="27"/>
      <c r="N13" s="27"/>
      <c r="O13" s="27"/>
      <c r="P13" s="27"/>
      <c r="Q13" s="27">
        <v>140</v>
      </c>
      <c r="R13" s="27">
        <v>174006.14</v>
      </c>
      <c r="S13" s="27"/>
      <c r="T13" s="27"/>
    </row>
    <row r="14" spans="1:23" s="21" customFormat="1" ht="17.100000000000001" customHeight="1" x14ac:dyDescent="0.2">
      <c r="A14" s="18">
        <v>3</v>
      </c>
      <c r="B14" s="66">
        <v>3</v>
      </c>
      <c r="C14" s="66" t="s">
        <v>368</v>
      </c>
      <c r="D14" s="27">
        <f t="shared" si="2"/>
        <v>435215.80000000005</v>
      </c>
      <c r="E14" s="27">
        <f t="shared" si="3"/>
        <v>0</v>
      </c>
      <c r="F14" s="26"/>
      <c r="G14" s="27"/>
      <c r="H14" s="27"/>
      <c r="I14" s="27"/>
      <c r="J14" s="26"/>
      <c r="K14" s="27"/>
      <c r="L14" s="27"/>
      <c r="M14" s="27"/>
      <c r="N14" s="27"/>
      <c r="O14" s="27"/>
      <c r="P14" s="27"/>
      <c r="Q14" s="27">
        <v>140</v>
      </c>
      <c r="R14" s="27">
        <v>174006.14</v>
      </c>
      <c r="S14" s="27">
        <v>140</v>
      </c>
      <c r="T14" s="27">
        <v>261209.66</v>
      </c>
    </row>
    <row r="15" spans="1:23" s="21" customFormat="1" ht="17.100000000000001" customHeight="1" x14ac:dyDescent="0.2">
      <c r="A15" s="18">
        <v>4</v>
      </c>
      <c r="B15" s="66">
        <v>4</v>
      </c>
      <c r="C15" s="66" t="s">
        <v>369</v>
      </c>
      <c r="D15" s="27">
        <f t="shared" si="2"/>
        <v>341955.25</v>
      </c>
      <c r="E15" s="27">
        <f t="shared" si="3"/>
        <v>0</v>
      </c>
      <c r="F15" s="26"/>
      <c r="G15" s="27"/>
      <c r="H15" s="27"/>
      <c r="I15" s="27"/>
      <c r="J15" s="26"/>
      <c r="K15" s="27"/>
      <c r="L15" s="27"/>
      <c r="M15" s="27"/>
      <c r="N15" s="27"/>
      <c r="O15" s="27"/>
      <c r="P15" s="27"/>
      <c r="Q15" s="27">
        <v>110</v>
      </c>
      <c r="R15" s="27">
        <v>136719.10999999999</v>
      </c>
      <c r="S15" s="27">
        <v>110</v>
      </c>
      <c r="T15" s="27">
        <v>205236.13999999998</v>
      </c>
    </row>
    <row r="16" spans="1:23" s="7" customFormat="1" ht="17.100000000000001" customHeight="1" x14ac:dyDescent="0.2">
      <c r="A16" s="18">
        <v>5</v>
      </c>
      <c r="B16" s="66">
        <v>5</v>
      </c>
      <c r="C16" s="66" t="s">
        <v>370</v>
      </c>
      <c r="D16" s="27">
        <f t="shared" si="2"/>
        <v>435215.80000000005</v>
      </c>
      <c r="E16" s="27">
        <f t="shared" si="3"/>
        <v>0</v>
      </c>
      <c r="F16" s="26"/>
      <c r="G16" s="27"/>
      <c r="H16" s="27"/>
      <c r="I16" s="27"/>
      <c r="J16" s="26"/>
      <c r="K16" s="27"/>
      <c r="L16" s="27"/>
      <c r="M16" s="27"/>
      <c r="N16" s="27"/>
      <c r="O16" s="27"/>
      <c r="P16" s="27"/>
      <c r="Q16" s="27">
        <v>140</v>
      </c>
      <c r="R16" s="27">
        <v>174006.14</v>
      </c>
      <c r="S16" s="27">
        <v>140</v>
      </c>
      <c r="T16" s="27">
        <v>261209.66</v>
      </c>
    </row>
    <row r="17" spans="1:20" s="7" customFormat="1" ht="17.100000000000001" customHeight="1" x14ac:dyDescent="0.2">
      <c r="A17" s="18">
        <v>6</v>
      </c>
      <c r="B17" s="80">
        <v>6</v>
      </c>
      <c r="C17" s="66" t="s">
        <v>371</v>
      </c>
      <c r="D17" s="27">
        <f t="shared" si="2"/>
        <v>205236.13999999998</v>
      </c>
      <c r="E17" s="27">
        <f t="shared" si="3"/>
        <v>0</v>
      </c>
      <c r="F17" s="26"/>
      <c r="G17" s="27"/>
      <c r="H17" s="27"/>
      <c r="I17" s="27"/>
      <c r="J17" s="26"/>
      <c r="K17" s="27"/>
      <c r="L17" s="27"/>
      <c r="M17" s="27"/>
      <c r="N17" s="27"/>
      <c r="O17" s="27"/>
      <c r="P17" s="27"/>
      <c r="Q17" s="27"/>
      <c r="R17" s="27"/>
      <c r="S17" s="27">
        <v>110</v>
      </c>
      <c r="T17" s="27">
        <v>205236.13999999998</v>
      </c>
    </row>
    <row r="18" spans="1:20" s="7" customFormat="1" ht="17.100000000000001" customHeight="1" x14ac:dyDescent="0.2">
      <c r="A18" s="18">
        <v>7</v>
      </c>
      <c r="B18" s="80">
        <v>7</v>
      </c>
      <c r="C18" s="66" t="s">
        <v>372</v>
      </c>
      <c r="D18" s="27">
        <f t="shared" si="2"/>
        <v>205078.68</v>
      </c>
      <c r="E18" s="27">
        <f t="shared" si="3"/>
        <v>0</v>
      </c>
      <c r="F18" s="26"/>
      <c r="G18" s="27"/>
      <c r="H18" s="27"/>
      <c r="I18" s="27"/>
      <c r="J18" s="26"/>
      <c r="K18" s="27"/>
      <c r="L18" s="27"/>
      <c r="M18" s="27"/>
      <c r="N18" s="27"/>
      <c r="O18" s="27"/>
      <c r="P18" s="27"/>
      <c r="Q18" s="27">
        <v>165</v>
      </c>
      <c r="R18" s="27">
        <v>205078.68</v>
      </c>
      <c r="S18" s="27"/>
      <c r="T18" s="27"/>
    </row>
    <row r="19" spans="1:20" s="7" customFormat="1" ht="17.100000000000001" customHeight="1" x14ac:dyDescent="0.2">
      <c r="A19" s="18">
        <v>8</v>
      </c>
      <c r="B19" s="66">
        <v>8</v>
      </c>
      <c r="C19" s="66" t="s">
        <v>373</v>
      </c>
      <c r="D19" s="27">
        <f t="shared" si="2"/>
        <v>205236.13999999998</v>
      </c>
      <c r="E19" s="27">
        <f t="shared" si="3"/>
        <v>0</v>
      </c>
      <c r="F19" s="26"/>
      <c r="G19" s="27"/>
      <c r="H19" s="27"/>
      <c r="I19" s="27"/>
      <c r="J19" s="26"/>
      <c r="K19" s="27"/>
      <c r="L19" s="27"/>
      <c r="M19" s="27"/>
      <c r="N19" s="27"/>
      <c r="O19" s="27"/>
      <c r="P19" s="27"/>
      <c r="Q19" s="27"/>
      <c r="R19" s="27"/>
      <c r="S19" s="27">
        <v>110</v>
      </c>
      <c r="T19" s="27">
        <v>205236.13999999998</v>
      </c>
    </row>
    <row r="20" spans="1:20" s="44" customFormat="1" ht="17.100000000000001" customHeight="1" x14ac:dyDescent="0.2">
      <c r="A20" s="192"/>
      <c r="B20" s="210"/>
      <c r="C20" s="211" t="s">
        <v>38</v>
      </c>
      <c r="D20" s="212">
        <f>SUM(D21:D24)</f>
        <v>10176023.319999998</v>
      </c>
      <c r="E20" s="212">
        <f t="shared" ref="E20:T20" si="4">SUM(E21:E24)</f>
        <v>0</v>
      </c>
      <c r="F20" s="212">
        <f t="shared" si="4"/>
        <v>0</v>
      </c>
      <c r="G20" s="212">
        <f t="shared" si="4"/>
        <v>0</v>
      </c>
      <c r="H20" s="212">
        <f t="shared" si="4"/>
        <v>0</v>
      </c>
      <c r="I20" s="212">
        <f t="shared" si="4"/>
        <v>0</v>
      </c>
      <c r="J20" s="212">
        <f t="shared" si="4"/>
        <v>0</v>
      </c>
      <c r="K20" s="212">
        <f t="shared" si="4"/>
        <v>3198</v>
      </c>
      <c r="L20" s="212">
        <f t="shared" si="4"/>
        <v>8714941.7699999996</v>
      </c>
      <c r="M20" s="212">
        <f t="shared" si="4"/>
        <v>0</v>
      </c>
      <c r="N20" s="212">
        <f t="shared" si="4"/>
        <v>0</v>
      </c>
      <c r="O20" s="212">
        <f t="shared" si="4"/>
        <v>0</v>
      </c>
      <c r="P20" s="212">
        <f t="shared" si="4"/>
        <v>0</v>
      </c>
      <c r="Q20" s="212">
        <f t="shared" si="4"/>
        <v>470</v>
      </c>
      <c r="R20" s="212">
        <f t="shared" si="4"/>
        <v>584163.47</v>
      </c>
      <c r="S20" s="212">
        <f t="shared" si="4"/>
        <v>470</v>
      </c>
      <c r="T20" s="212">
        <f t="shared" si="4"/>
        <v>876918.08</v>
      </c>
    </row>
    <row r="21" spans="1:20" s="44" customFormat="1" ht="17.100000000000001" customHeight="1" x14ac:dyDescent="0.2">
      <c r="A21" s="18">
        <v>9</v>
      </c>
      <c r="B21" s="66">
        <v>1</v>
      </c>
      <c r="C21" s="66" t="s">
        <v>374</v>
      </c>
      <c r="D21" s="27">
        <f>E21+L21+N21+P21+R21+T21</f>
        <v>4375742.95</v>
      </c>
      <c r="E21" s="27">
        <f>F21+G21+H21+I21+J21</f>
        <v>0</v>
      </c>
      <c r="F21" s="26"/>
      <c r="G21" s="27"/>
      <c r="H21" s="27"/>
      <c r="I21" s="27"/>
      <c r="J21" s="26"/>
      <c r="K21" s="27">
        <v>1446</v>
      </c>
      <c r="L21" s="27">
        <v>3940527.15</v>
      </c>
      <c r="M21" s="27"/>
      <c r="N21" s="27"/>
      <c r="O21" s="27"/>
      <c r="P21" s="27"/>
      <c r="Q21" s="27">
        <v>140</v>
      </c>
      <c r="R21" s="27">
        <v>174006.14</v>
      </c>
      <c r="S21" s="27">
        <v>140</v>
      </c>
      <c r="T21" s="27">
        <v>261209.66</v>
      </c>
    </row>
    <row r="22" spans="1:20" s="21" customFormat="1" ht="17.100000000000001" customHeight="1" x14ac:dyDescent="0.2">
      <c r="A22" s="18">
        <v>10</v>
      </c>
      <c r="B22" s="66">
        <v>2</v>
      </c>
      <c r="C22" s="66" t="s">
        <v>375</v>
      </c>
      <c r="D22" s="27">
        <f>E22+L22+N22+P22+R22+T22</f>
        <v>2020630.7099999997</v>
      </c>
      <c r="E22" s="27">
        <f>F22+G22+H22+I22+J22</f>
        <v>0</v>
      </c>
      <c r="F22" s="26"/>
      <c r="G22" s="27"/>
      <c r="H22" s="27"/>
      <c r="I22" s="27"/>
      <c r="J22" s="26"/>
      <c r="K22" s="27">
        <v>616</v>
      </c>
      <c r="L22" s="27">
        <v>1678675.46</v>
      </c>
      <c r="M22" s="27"/>
      <c r="N22" s="27"/>
      <c r="O22" s="27"/>
      <c r="P22" s="27"/>
      <c r="Q22" s="27">
        <v>110</v>
      </c>
      <c r="R22" s="27">
        <v>136719.10999999999</v>
      </c>
      <c r="S22" s="27">
        <v>110</v>
      </c>
      <c r="T22" s="27">
        <v>205236.13999999998</v>
      </c>
    </row>
    <row r="23" spans="1:20" s="7" customFormat="1" ht="17.100000000000001" customHeight="1" x14ac:dyDescent="0.2">
      <c r="A23" s="18">
        <v>11</v>
      </c>
      <c r="B23" s="66">
        <v>3</v>
      </c>
      <c r="C23" s="29" t="s">
        <v>376</v>
      </c>
      <c r="D23" s="27">
        <f>E23+L23+N23+P23+R23+T23</f>
        <v>2020630.7099999997</v>
      </c>
      <c r="E23" s="27">
        <f>F23+G23+H23+I23+J23</f>
        <v>0</v>
      </c>
      <c r="F23" s="26"/>
      <c r="G23" s="27"/>
      <c r="H23" s="27"/>
      <c r="I23" s="27"/>
      <c r="J23" s="26"/>
      <c r="K23" s="27">
        <v>616</v>
      </c>
      <c r="L23" s="27">
        <v>1678675.46</v>
      </c>
      <c r="M23" s="27"/>
      <c r="N23" s="27"/>
      <c r="O23" s="27"/>
      <c r="P23" s="27"/>
      <c r="Q23" s="27">
        <v>110</v>
      </c>
      <c r="R23" s="27">
        <v>136719.10999999999</v>
      </c>
      <c r="S23" s="27">
        <v>110</v>
      </c>
      <c r="T23" s="27">
        <v>205236.13999999998</v>
      </c>
    </row>
    <row r="24" spans="1:20" s="7" customFormat="1" ht="17.100000000000001" customHeight="1" x14ac:dyDescent="0.2">
      <c r="A24" s="18">
        <v>12</v>
      </c>
      <c r="B24" s="66">
        <v>4</v>
      </c>
      <c r="C24" s="29" t="s">
        <v>377</v>
      </c>
      <c r="D24" s="27">
        <f>E24+L24+N24+P24+R24+T24</f>
        <v>1759018.95</v>
      </c>
      <c r="E24" s="27">
        <f>F24+G24+H24+I24+J24</f>
        <v>0</v>
      </c>
      <c r="F24" s="26"/>
      <c r="G24" s="27"/>
      <c r="H24" s="27"/>
      <c r="I24" s="27"/>
      <c r="J24" s="26"/>
      <c r="K24" s="27">
        <v>520</v>
      </c>
      <c r="L24" s="27">
        <v>1417063.7</v>
      </c>
      <c r="M24" s="27"/>
      <c r="N24" s="27"/>
      <c r="O24" s="27"/>
      <c r="P24" s="27"/>
      <c r="Q24" s="27">
        <v>110</v>
      </c>
      <c r="R24" s="27">
        <v>136719.10999999999</v>
      </c>
      <c r="S24" s="27">
        <v>110</v>
      </c>
      <c r="T24" s="27">
        <v>205236.13999999998</v>
      </c>
    </row>
    <row r="25" spans="1:20" s="7" customFormat="1" ht="17.100000000000001" customHeight="1" x14ac:dyDescent="0.2">
      <c r="A25" s="192"/>
      <c r="B25" s="203"/>
      <c r="C25" s="204" t="s">
        <v>42</v>
      </c>
      <c r="D25" s="213">
        <f>SUM(D26)</f>
        <v>2538315.02</v>
      </c>
      <c r="E25" s="213">
        <f t="shared" ref="E25:T25" si="5">SUM(E26)</f>
        <v>712019.96</v>
      </c>
      <c r="F25" s="213">
        <f t="shared" si="5"/>
        <v>193469.38999999998</v>
      </c>
      <c r="G25" s="213">
        <f t="shared" si="5"/>
        <v>112479.39</v>
      </c>
      <c r="H25" s="213">
        <f t="shared" si="5"/>
        <v>406071.18</v>
      </c>
      <c r="I25" s="213">
        <f t="shared" si="5"/>
        <v>0</v>
      </c>
      <c r="J25" s="213">
        <f t="shared" si="5"/>
        <v>0</v>
      </c>
      <c r="K25" s="213">
        <f t="shared" si="5"/>
        <v>620</v>
      </c>
      <c r="L25" s="213">
        <f t="shared" si="5"/>
        <v>1689575.95</v>
      </c>
      <c r="M25" s="213">
        <f t="shared" si="5"/>
        <v>0</v>
      </c>
      <c r="N25" s="213">
        <f t="shared" si="5"/>
        <v>0</v>
      </c>
      <c r="O25" s="213">
        <f t="shared" si="5"/>
        <v>0</v>
      </c>
      <c r="P25" s="213">
        <f t="shared" si="5"/>
        <v>0</v>
      </c>
      <c r="Q25" s="213">
        <f t="shared" si="5"/>
        <v>110</v>
      </c>
      <c r="R25" s="213">
        <f t="shared" si="5"/>
        <v>136719.10999999999</v>
      </c>
      <c r="S25" s="213">
        <f t="shared" si="5"/>
        <v>0</v>
      </c>
      <c r="T25" s="213">
        <f t="shared" si="5"/>
        <v>0</v>
      </c>
    </row>
    <row r="26" spans="1:20" s="7" customFormat="1" ht="17.100000000000001" customHeight="1" x14ac:dyDescent="0.2">
      <c r="A26" s="18">
        <v>13</v>
      </c>
      <c r="B26" s="66">
        <v>1</v>
      </c>
      <c r="C26" s="66" t="s">
        <v>378</v>
      </c>
      <c r="D26" s="27">
        <f>E26+L26+N26+P26+R26+T26</f>
        <v>2538315.02</v>
      </c>
      <c r="E26" s="27">
        <f>F26+G26+H26+I26+J26</f>
        <v>712019.96</v>
      </c>
      <c r="F26" s="26">
        <v>193469.38999999998</v>
      </c>
      <c r="G26" s="27">
        <v>112479.39</v>
      </c>
      <c r="H26" s="27">
        <v>406071.18</v>
      </c>
      <c r="I26" s="27"/>
      <c r="J26" s="26"/>
      <c r="K26" s="27">
        <v>620</v>
      </c>
      <c r="L26" s="27">
        <v>1689575.95</v>
      </c>
      <c r="M26" s="27"/>
      <c r="N26" s="27"/>
      <c r="O26" s="27"/>
      <c r="P26" s="27"/>
      <c r="Q26" s="27">
        <v>110</v>
      </c>
      <c r="R26" s="27">
        <v>136719.10999999999</v>
      </c>
      <c r="S26" s="27"/>
      <c r="T26" s="27"/>
    </row>
    <row r="27" spans="1:20" s="9" customFormat="1" ht="17.100000000000001" customHeight="1" x14ac:dyDescent="0.2">
      <c r="A27" s="192"/>
      <c r="B27" s="210"/>
      <c r="C27" s="211" t="s">
        <v>45</v>
      </c>
      <c r="D27" s="214">
        <f>SUM(D28:D50)</f>
        <v>46323653.93</v>
      </c>
      <c r="E27" s="214">
        <f t="shared" ref="E27:T27" si="6">SUM(E28:E50)</f>
        <v>26153883.5</v>
      </c>
      <c r="F27" s="214">
        <f t="shared" si="6"/>
        <v>4149358.9799999995</v>
      </c>
      <c r="G27" s="214">
        <f t="shared" si="6"/>
        <v>6639852.4500000011</v>
      </c>
      <c r="H27" s="214">
        <f t="shared" si="6"/>
        <v>14136250.68</v>
      </c>
      <c r="I27" s="214">
        <f t="shared" si="6"/>
        <v>0</v>
      </c>
      <c r="J27" s="214">
        <f t="shared" si="6"/>
        <v>1228421.3900000001</v>
      </c>
      <c r="K27" s="214">
        <f t="shared" si="6"/>
        <v>6213.5</v>
      </c>
      <c r="L27" s="214">
        <f t="shared" si="6"/>
        <v>16750181.83</v>
      </c>
      <c r="M27" s="214">
        <f t="shared" si="6"/>
        <v>0</v>
      </c>
      <c r="N27" s="214">
        <f t="shared" si="6"/>
        <v>0</v>
      </c>
      <c r="O27" s="214">
        <f t="shared" si="6"/>
        <v>220</v>
      </c>
      <c r="P27" s="214">
        <f t="shared" si="6"/>
        <v>472524.45999999996</v>
      </c>
      <c r="Q27" s="214">
        <f t="shared" si="6"/>
        <v>915</v>
      </c>
      <c r="R27" s="214">
        <f t="shared" si="6"/>
        <v>1137254.46</v>
      </c>
      <c r="S27" s="214">
        <f t="shared" si="6"/>
        <v>970</v>
      </c>
      <c r="T27" s="214">
        <f t="shared" si="6"/>
        <v>1809809.6799999997</v>
      </c>
    </row>
    <row r="28" spans="1:20" s="9" customFormat="1" ht="17.100000000000001" customHeight="1" x14ac:dyDescent="0.2">
      <c r="A28" s="18">
        <v>14</v>
      </c>
      <c r="B28" s="66">
        <v>1</v>
      </c>
      <c r="C28" s="66" t="s">
        <v>379</v>
      </c>
      <c r="D28" s="27">
        <f>E28+L28+N28+P28+R28+T28</f>
        <v>642786.02</v>
      </c>
      <c r="E28" s="27">
        <f>F28+G28+H28+I28+J28</f>
        <v>300830.77</v>
      </c>
      <c r="F28" s="26">
        <v>190232.96000000002</v>
      </c>
      <c r="G28" s="27">
        <v>110597.81</v>
      </c>
      <c r="H28" s="27"/>
      <c r="I28" s="27"/>
      <c r="J28" s="26"/>
      <c r="K28" s="27"/>
      <c r="L28" s="27"/>
      <c r="M28" s="27"/>
      <c r="N28" s="27"/>
      <c r="O28" s="27"/>
      <c r="P28" s="27"/>
      <c r="Q28" s="27">
        <v>110</v>
      </c>
      <c r="R28" s="27">
        <v>136719.10999999999</v>
      </c>
      <c r="S28" s="27">
        <v>110</v>
      </c>
      <c r="T28" s="27">
        <v>205236.13999999998</v>
      </c>
    </row>
    <row r="29" spans="1:20" s="9" customFormat="1" ht="17.100000000000001" customHeight="1" x14ac:dyDescent="0.2">
      <c r="A29" s="18">
        <v>15</v>
      </c>
      <c r="B29" s="66">
        <v>2</v>
      </c>
      <c r="C29" s="66" t="s">
        <v>380</v>
      </c>
      <c r="D29" s="27">
        <f>E29+L29+N29+P29+R29+T29</f>
        <v>1043061.87</v>
      </c>
      <c r="E29" s="27">
        <f>F29+G29+H29+I29+J29</f>
        <v>806799.64</v>
      </c>
      <c r="F29" s="26"/>
      <c r="G29" s="27">
        <v>497406.26</v>
      </c>
      <c r="H29" s="27"/>
      <c r="I29" s="27"/>
      <c r="J29" s="26">
        <v>309393.38</v>
      </c>
      <c r="K29" s="27"/>
      <c r="L29" s="27"/>
      <c r="M29" s="27"/>
      <c r="N29" s="27"/>
      <c r="O29" s="27">
        <v>110</v>
      </c>
      <c r="P29" s="27">
        <v>236262.22999999998</v>
      </c>
      <c r="Q29" s="27"/>
      <c r="R29" s="27"/>
      <c r="S29" s="27"/>
      <c r="T29" s="27"/>
    </row>
    <row r="30" spans="1:20" s="21" customFormat="1" ht="17.100000000000001" customHeight="1" x14ac:dyDescent="0.2">
      <c r="A30" s="18">
        <v>16</v>
      </c>
      <c r="B30" s="66">
        <v>3</v>
      </c>
      <c r="C30" s="66" t="s">
        <v>381</v>
      </c>
      <c r="D30" s="27">
        <f>E30+L30+N30+P30+R30+T30</f>
        <v>1023498.2000000001</v>
      </c>
      <c r="E30" s="27">
        <f>F30+G30+H30+I30+J30</f>
        <v>1023498.2000000001</v>
      </c>
      <c r="F30" s="26"/>
      <c r="G30" s="27"/>
      <c r="H30" s="27">
        <v>1023498.2000000001</v>
      </c>
      <c r="I30" s="27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21" customFormat="1" ht="17.100000000000001" customHeight="1" x14ac:dyDescent="0.2">
      <c r="A31" s="18">
        <v>17</v>
      </c>
      <c r="B31" s="66">
        <v>4</v>
      </c>
      <c r="C31" s="66" t="s">
        <v>382</v>
      </c>
      <c r="D31" s="27">
        <f>E31+L31+N31+P31+R31+T31</f>
        <v>7358578.3100000005</v>
      </c>
      <c r="E31" s="27">
        <f>F31+G31+H31+I31+J31</f>
        <v>3367721.01</v>
      </c>
      <c r="F31" s="26">
        <v>841220.07</v>
      </c>
      <c r="G31" s="27">
        <v>1257972.24</v>
      </c>
      <c r="H31" s="27">
        <v>1268528.7</v>
      </c>
      <c r="I31" s="27"/>
      <c r="J31" s="26"/>
      <c r="K31" s="27">
        <v>1351.5</v>
      </c>
      <c r="L31" s="27">
        <v>3683003.06</v>
      </c>
      <c r="M31" s="27"/>
      <c r="N31" s="27"/>
      <c r="O31" s="27"/>
      <c r="P31" s="27"/>
      <c r="Q31" s="27"/>
      <c r="R31" s="27"/>
      <c r="S31" s="27">
        <v>165</v>
      </c>
      <c r="T31" s="27">
        <v>307854.24</v>
      </c>
    </row>
    <row r="32" spans="1:20" s="21" customFormat="1" ht="17.100000000000001" customHeight="1" x14ac:dyDescent="0.2">
      <c r="A32" s="18">
        <v>18</v>
      </c>
      <c r="B32" s="66">
        <v>5</v>
      </c>
      <c r="C32" s="66" t="s">
        <v>383</v>
      </c>
      <c r="D32" s="27">
        <f t="shared" ref="D32:D49" si="7">E32+L32+N32+P32+R32+T32</f>
        <v>2539277.7999999998</v>
      </c>
      <c r="E32" s="27">
        <f t="shared" ref="E32:E49" si="8">F32+G32+H32+I32+J32</f>
        <v>2539277.7999999998</v>
      </c>
      <c r="F32" s="26"/>
      <c r="G32" s="27"/>
      <c r="H32" s="27">
        <v>2539277.7999999998</v>
      </c>
      <c r="I32" s="27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21" customFormat="1" ht="17.100000000000001" customHeight="1" x14ac:dyDescent="0.2">
      <c r="A33" s="18">
        <v>19</v>
      </c>
      <c r="B33" s="66">
        <v>6</v>
      </c>
      <c r="C33" s="66" t="s">
        <v>384</v>
      </c>
      <c r="D33" s="27">
        <f>E33+L33+N33+P33+R33+T33</f>
        <v>5424520.9199999999</v>
      </c>
      <c r="E33" s="27">
        <f>F33+G33+H33+I33+J33</f>
        <v>4802784.08</v>
      </c>
      <c r="F33" s="26">
        <v>1199683.2</v>
      </c>
      <c r="G33" s="27">
        <v>1794023.04</v>
      </c>
      <c r="H33" s="27">
        <v>1809077.84</v>
      </c>
      <c r="I33" s="27"/>
      <c r="J33" s="26"/>
      <c r="K33" s="27"/>
      <c r="L33" s="27"/>
      <c r="M33" s="27"/>
      <c r="N33" s="27"/>
      <c r="O33" s="27"/>
      <c r="P33" s="27"/>
      <c r="Q33" s="27">
        <v>200</v>
      </c>
      <c r="R33" s="27">
        <v>248580.2</v>
      </c>
      <c r="S33" s="27">
        <v>200</v>
      </c>
      <c r="T33" s="27">
        <v>373156.64</v>
      </c>
    </row>
    <row r="34" spans="1:20" s="7" customFormat="1" ht="17.100000000000001" customHeight="1" x14ac:dyDescent="0.2">
      <c r="A34" s="18">
        <v>20</v>
      </c>
      <c r="B34" s="66">
        <v>7</v>
      </c>
      <c r="C34" s="66" t="s">
        <v>385</v>
      </c>
      <c r="D34" s="27">
        <f t="shared" si="7"/>
        <v>574523.52</v>
      </c>
      <c r="E34" s="27">
        <f t="shared" si="8"/>
        <v>369287.38</v>
      </c>
      <c r="F34" s="26">
        <v>147986.42000000001</v>
      </c>
      <c r="G34" s="27">
        <v>221300.96</v>
      </c>
      <c r="H34" s="27"/>
      <c r="I34" s="27"/>
      <c r="J34" s="26"/>
      <c r="K34" s="27"/>
      <c r="L34" s="27"/>
      <c r="M34" s="27"/>
      <c r="N34" s="27"/>
      <c r="O34" s="27"/>
      <c r="P34" s="27"/>
      <c r="Q34" s="27"/>
      <c r="R34" s="27"/>
      <c r="S34" s="27">
        <v>110</v>
      </c>
      <c r="T34" s="27">
        <v>205236.13999999998</v>
      </c>
    </row>
    <row r="35" spans="1:20" s="7" customFormat="1" ht="17.100000000000001" customHeight="1" x14ac:dyDescent="0.2">
      <c r="A35" s="18">
        <v>21</v>
      </c>
      <c r="B35" s="66">
        <v>8</v>
      </c>
      <c r="C35" s="66" t="s">
        <v>386</v>
      </c>
      <c r="D35" s="27">
        <f>E35+L35+N35+P35+R35+T35</f>
        <v>718423.09</v>
      </c>
      <c r="E35" s="27">
        <f>F35+G35+H35+I35+J35</f>
        <v>513186.94999999995</v>
      </c>
      <c r="F35" s="26"/>
      <c r="G35" s="27">
        <v>111315.97</v>
      </c>
      <c r="H35" s="27">
        <v>401870.98</v>
      </c>
      <c r="I35" s="27"/>
      <c r="J35" s="26"/>
      <c r="K35" s="27"/>
      <c r="L35" s="27"/>
      <c r="M35" s="27"/>
      <c r="N35" s="27"/>
      <c r="O35" s="27"/>
      <c r="P35" s="27"/>
      <c r="Q35" s="27"/>
      <c r="R35" s="27"/>
      <c r="S35" s="27">
        <v>110</v>
      </c>
      <c r="T35" s="27">
        <v>205236.13999999998</v>
      </c>
    </row>
    <row r="36" spans="1:20" s="7" customFormat="1" ht="17.100000000000001" customHeight="1" x14ac:dyDescent="0.2">
      <c r="A36" s="18">
        <v>22</v>
      </c>
      <c r="B36" s="66">
        <v>9</v>
      </c>
      <c r="C36" s="66" t="s">
        <v>387</v>
      </c>
      <c r="D36" s="27">
        <f>E36+L36+N36+P36+R36+T36</f>
        <v>236262.22999999998</v>
      </c>
      <c r="E36" s="27">
        <f>F36+G36+H36+I36+J36</f>
        <v>0</v>
      </c>
      <c r="F36" s="26"/>
      <c r="G36" s="27"/>
      <c r="H36" s="27"/>
      <c r="I36" s="27"/>
      <c r="J36" s="26"/>
      <c r="K36" s="27"/>
      <c r="L36" s="27"/>
      <c r="M36" s="27"/>
      <c r="N36" s="27"/>
      <c r="O36" s="27">
        <v>110</v>
      </c>
      <c r="P36" s="27">
        <v>236262.22999999998</v>
      </c>
      <c r="Q36" s="27"/>
      <c r="R36" s="27"/>
      <c r="S36" s="27"/>
      <c r="T36" s="27"/>
    </row>
    <row r="37" spans="1:20" s="7" customFormat="1" ht="17.100000000000001" customHeight="1" x14ac:dyDescent="0.2">
      <c r="A37" s="18">
        <v>23</v>
      </c>
      <c r="B37" s="66">
        <v>10</v>
      </c>
      <c r="C37" s="66" t="s">
        <v>388</v>
      </c>
      <c r="D37" s="27">
        <f t="shared" si="7"/>
        <v>711677.83</v>
      </c>
      <c r="E37" s="27">
        <f t="shared" si="8"/>
        <v>711677.83</v>
      </c>
      <c r="F37" s="26"/>
      <c r="G37" s="27"/>
      <c r="H37" s="27"/>
      <c r="I37" s="27"/>
      <c r="J37" s="26">
        <v>711677.83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s="7" customFormat="1" ht="17.100000000000001" customHeight="1" x14ac:dyDescent="0.2">
      <c r="A38" s="18">
        <v>24</v>
      </c>
      <c r="B38" s="66">
        <v>11</v>
      </c>
      <c r="C38" s="66" t="s">
        <v>389</v>
      </c>
      <c r="D38" s="27">
        <f t="shared" si="7"/>
        <v>1080457.51</v>
      </c>
      <c r="E38" s="27">
        <f t="shared" si="8"/>
        <v>1080457.51</v>
      </c>
      <c r="F38" s="26"/>
      <c r="G38" s="27"/>
      <c r="H38" s="27">
        <v>1080457.51</v>
      </c>
      <c r="I38" s="27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7" customFormat="1" ht="17.100000000000001" customHeight="1" x14ac:dyDescent="0.2">
      <c r="A39" s="18">
        <v>25</v>
      </c>
      <c r="B39" s="66">
        <v>12</v>
      </c>
      <c r="C39" s="66" t="s">
        <v>390</v>
      </c>
      <c r="D39" s="27">
        <f t="shared" si="7"/>
        <v>1620772.48</v>
      </c>
      <c r="E39" s="27">
        <f t="shared" si="8"/>
        <v>1415693.8</v>
      </c>
      <c r="F39" s="26"/>
      <c r="G39" s="27"/>
      <c r="H39" s="27">
        <v>1415693.8</v>
      </c>
      <c r="I39" s="27"/>
      <c r="J39" s="26"/>
      <c r="K39" s="27"/>
      <c r="L39" s="27"/>
      <c r="M39" s="27"/>
      <c r="N39" s="27"/>
      <c r="O39" s="27"/>
      <c r="P39" s="27"/>
      <c r="Q39" s="27">
        <v>165</v>
      </c>
      <c r="R39" s="27">
        <v>205078.68</v>
      </c>
      <c r="S39" s="27"/>
      <c r="T39" s="27"/>
    </row>
    <row r="40" spans="1:20" s="21" customFormat="1" ht="17.100000000000001" customHeight="1" x14ac:dyDescent="0.2">
      <c r="A40" s="18">
        <v>26</v>
      </c>
      <c r="B40" s="66">
        <v>13</v>
      </c>
      <c r="C40" s="66" t="s">
        <v>391</v>
      </c>
      <c r="D40" s="27">
        <f t="shared" si="7"/>
        <v>3392771.6400000006</v>
      </c>
      <c r="E40" s="27">
        <f t="shared" si="8"/>
        <v>2879838.72</v>
      </c>
      <c r="F40" s="26">
        <v>719352.36</v>
      </c>
      <c r="G40" s="27">
        <v>1075729.6100000001</v>
      </c>
      <c r="H40" s="27">
        <v>1084756.75</v>
      </c>
      <c r="I40" s="27"/>
      <c r="J40" s="26"/>
      <c r="K40" s="27"/>
      <c r="L40" s="27"/>
      <c r="M40" s="27"/>
      <c r="N40" s="27"/>
      <c r="O40" s="27"/>
      <c r="P40" s="27"/>
      <c r="Q40" s="27">
        <v>165</v>
      </c>
      <c r="R40" s="27">
        <v>205078.68</v>
      </c>
      <c r="S40" s="27">
        <v>165</v>
      </c>
      <c r="T40" s="27">
        <v>307854.24</v>
      </c>
    </row>
    <row r="41" spans="1:20" s="21" customFormat="1" ht="17.100000000000001" customHeight="1" x14ac:dyDescent="0.2">
      <c r="A41" s="18">
        <v>27</v>
      </c>
      <c r="B41" s="66">
        <v>14</v>
      </c>
      <c r="C41" s="66" t="s">
        <v>392</v>
      </c>
      <c r="D41" s="27">
        <f t="shared" si="7"/>
        <v>1027570.1699999999</v>
      </c>
      <c r="E41" s="27">
        <f t="shared" si="8"/>
        <v>1027570.1699999999</v>
      </c>
      <c r="F41" s="26"/>
      <c r="G41" s="27"/>
      <c r="H41" s="27">
        <v>1027570.1699999999</v>
      </c>
      <c r="I41" s="27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21" customFormat="1" ht="17.100000000000001" customHeight="1" x14ac:dyDescent="0.2">
      <c r="A42" s="18">
        <v>28</v>
      </c>
      <c r="B42" s="66">
        <v>15</v>
      </c>
      <c r="C42" s="66" t="s">
        <v>393</v>
      </c>
      <c r="D42" s="27">
        <f t="shared" si="7"/>
        <v>3683003.06</v>
      </c>
      <c r="E42" s="27">
        <f t="shared" si="8"/>
        <v>0</v>
      </c>
      <c r="F42" s="26"/>
      <c r="G42" s="27"/>
      <c r="H42" s="27"/>
      <c r="I42" s="27"/>
      <c r="J42" s="26"/>
      <c r="K42" s="27">
        <v>1351.5</v>
      </c>
      <c r="L42" s="27">
        <v>3683003.06</v>
      </c>
      <c r="M42" s="27"/>
      <c r="N42" s="27"/>
      <c r="O42" s="27"/>
      <c r="P42" s="27"/>
      <c r="Q42" s="27"/>
      <c r="R42" s="27"/>
      <c r="S42" s="27"/>
      <c r="T42" s="27"/>
    </row>
    <row r="43" spans="1:20" s="21" customFormat="1" ht="17.100000000000001" customHeight="1" x14ac:dyDescent="0.2">
      <c r="A43" s="18">
        <v>29</v>
      </c>
      <c r="B43" s="66">
        <v>16</v>
      </c>
      <c r="C43" s="66" t="s">
        <v>394</v>
      </c>
      <c r="D43" s="27">
        <f>E43+L43+N43+P43+R43+T43</f>
        <v>2760765.4499999997</v>
      </c>
      <c r="E43" s="27">
        <f>F43+G43+H43+I43+J43</f>
        <v>0</v>
      </c>
      <c r="F43" s="26"/>
      <c r="G43" s="27"/>
      <c r="H43" s="27"/>
      <c r="I43" s="27"/>
      <c r="J43" s="26"/>
      <c r="K43" s="27">
        <v>1080</v>
      </c>
      <c r="L43" s="27">
        <v>2760765.4499999997</v>
      </c>
      <c r="M43" s="27"/>
      <c r="N43" s="27"/>
      <c r="O43" s="27"/>
      <c r="P43" s="27"/>
      <c r="Q43" s="27"/>
      <c r="R43" s="27"/>
      <c r="S43" s="27"/>
      <c r="T43" s="27"/>
    </row>
    <row r="44" spans="1:20" s="21" customFormat="1" ht="17.100000000000001" customHeight="1" x14ac:dyDescent="0.2">
      <c r="A44" s="18">
        <v>30</v>
      </c>
      <c r="B44" s="66">
        <v>17</v>
      </c>
      <c r="C44" s="66" t="s">
        <v>395</v>
      </c>
      <c r="D44" s="27">
        <f t="shared" si="7"/>
        <v>1622300.3199999998</v>
      </c>
      <c r="E44" s="27">
        <f t="shared" si="8"/>
        <v>582666.06999999995</v>
      </c>
      <c r="F44" s="26">
        <v>104257.55</v>
      </c>
      <c r="G44" s="27">
        <v>155908.19</v>
      </c>
      <c r="H44" s="27">
        <v>218825.24</v>
      </c>
      <c r="I44" s="27"/>
      <c r="J44" s="26">
        <v>103675.09</v>
      </c>
      <c r="K44" s="27">
        <v>381.5</v>
      </c>
      <c r="L44" s="27">
        <v>1039634.25</v>
      </c>
      <c r="M44" s="27"/>
      <c r="N44" s="27"/>
      <c r="O44" s="27"/>
      <c r="P44" s="27"/>
      <c r="Q44" s="27"/>
      <c r="R44" s="27"/>
      <c r="S44" s="27"/>
      <c r="T44" s="27"/>
    </row>
    <row r="45" spans="1:20" s="21" customFormat="1" ht="17.100000000000001" customHeight="1" x14ac:dyDescent="0.2">
      <c r="A45" s="18">
        <v>31</v>
      </c>
      <c r="B45" s="66">
        <v>18</v>
      </c>
      <c r="C45" s="66" t="s">
        <v>64</v>
      </c>
      <c r="D45" s="27">
        <f t="shared" si="7"/>
        <v>582666.06999999995</v>
      </c>
      <c r="E45" s="27">
        <f t="shared" si="8"/>
        <v>582666.06999999995</v>
      </c>
      <c r="F45" s="26">
        <v>104257.55</v>
      </c>
      <c r="G45" s="27">
        <v>155908.19</v>
      </c>
      <c r="H45" s="27">
        <v>218825.24</v>
      </c>
      <c r="I45" s="27"/>
      <c r="J45" s="26">
        <v>103675.09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9" customFormat="1" ht="17.100000000000001" customHeight="1" x14ac:dyDescent="0.2">
      <c r="A46" s="18">
        <v>32</v>
      </c>
      <c r="B46" s="66">
        <v>19</v>
      </c>
      <c r="C46" s="66" t="s">
        <v>396</v>
      </c>
      <c r="D46" s="27">
        <f>E46+L46+N46+P46+R46+T46</f>
        <v>3577398.7899999996</v>
      </c>
      <c r="E46" s="27">
        <f>F46+G46+H46+I46+J46</f>
        <v>3372320.1099999994</v>
      </c>
      <c r="F46" s="26">
        <v>842368.87</v>
      </c>
      <c r="G46" s="27">
        <v>1259690.18</v>
      </c>
      <c r="H46" s="27">
        <v>1270261.0599999998</v>
      </c>
      <c r="I46" s="27"/>
      <c r="J46" s="26"/>
      <c r="K46" s="27"/>
      <c r="L46" s="27"/>
      <c r="M46" s="27"/>
      <c r="N46" s="27"/>
      <c r="O46" s="27"/>
      <c r="P46" s="27"/>
      <c r="Q46" s="27">
        <v>165</v>
      </c>
      <c r="R46" s="27">
        <v>205078.68</v>
      </c>
      <c r="S46" s="27"/>
      <c r="T46" s="27"/>
    </row>
    <row r="47" spans="1:20" s="9" customFormat="1" ht="17.100000000000001" customHeight="1" x14ac:dyDescent="0.2">
      <c r="A47" s="18">
        <v>33</v>
      </c>
      <c r="B47" s="66">
        <v>20</v>
      </c>
      <c r="C47" s="66" t="s">
        <v>397</v>
      </c>
      <c r="D47" s="27">
        <f t="shared" si="7"/>
        <v>2180098</v>
      </c>
      <c r="E47" s="27">
        <f t="shared" si="8"/>
        <v>0</v>
      </c>
      <c r="F47" s="26"/>
      <c r="G47" s="27"/>
      <c r="H47" s="27"/>
      <c r="I47" s="27"/>
      <c r="J47" s="26"/>
      <c r="K47" s="27">
        <v>800</v>
      </c>
      <c r="L47" s="27">
        <v>2180098</v>
      </c>
      <c r="M47" s="27"/>
      <c r="N47" s="27"/>
      <c r="O47" s="27"/>
      <c r="P47" s="27"/>
      <c r="Q47" s="27"/>
      <c r="R47" s="27"/>
      <c r="S47" s="27"/>
      <c r="T47" s="27"/>
    </row>
    <row r="48" spans="1:20" s="9" customFormat="1" ht="17.100000000000001" customHeight="1" x14ac:dyDescent="0.2">
      <c r="A48" s="18">
        <v>34</v>
      </c>
      <c r="B48" s="66">
        <v>21</v>
      </c>
      <c r="C48" s="66" t="s">
        <v>398</v>
      </c>
      <c r="D48" s="27">
        <f>E48+L48+N48+P48+R48+T48</f>
        <v>698453.7</v>
      </c>
      <c r="E48" s="27">
        <f>F48+G48+H48+I48+J48</f>
        <v>356498.45</v>
      </c>
      <c r="F48" s="26"/>
      <c r="G48" s="27"/>
      <c r="H48" s="27">
        <v>356498.45</v>
      </c>
      <c r="I48" s="27"/>
      <c r="J48" s="26"/>
      <c r="K48" s="27"/>
      <c r="L48" s="27"/>
      <c r="M48" s="27"/>
      <c r="N48" s="27"/>
      <c r="O48" s="27"/>
      <c r="P48" s="27"/>
      <c r="Q48" s="27">
        <v>110</v>
      </c>
      <c r="R48" s="27">
        <v>136719.10999999999</v>
      </c>
      <c r="S48" s="27">
        <v>110</v>
      </c>
      <c r="T48" s="27">
        <v>205236.13999999998</v>
      </c>
    </row>
    <row r="49" spans="1:20" s="7" customFormat="1" ht="17.100000000000001" customHeight="1" x14ac:dyDescent="0.2">
      <c r="A49" s="18">
        <v>35</v>
      </c>
      <c r="B49" s="66">
        <v>22</v>
      </c>
      <c r="C49" s="66" t="s">
        <v>399</v>
      </c>
      <c r="D49" s="27">
        <f t="shared" si="7"/>
        <v>2246941.0300000003</v>
      </c>
      <c r="E49" s="27">
        <f t="shared" si="8"/>
        <v>421108.94</v>
      </c>
      <c r="F49" s="26"/>
      <c r="G49" s="27"/>
      <c r="H49" s="27">
        <v>421108.94</v>
      </c>
      <c r="I49" s="27"/>
      <c r="J49" s="26"/>
      <c r="K49" s="27">
        <v>670</v>
      </c>
      <c r="L49" s="27">
        <v>1825832.09</v>
      </c>
      <c r="M49" s="27"/>
      <c r="N49" s="27"/>
      <c r="O49" s="27"/>
      <c r="P49" s="27"/>
      <c r="Q49" s="27"/>
      <c r="R49" s="27"/>
      <c r="S49" s="27"/>
      <c r="T49" s="27"/>
    </row>
    <row r="50" spans="1:20" s="7" customFormat="1" ht="17.100000000000001" customHeight="1" x14ac:dyDescent="0.2">
      <c r="A50" s="18">
        <v>36</v>
      </c>
      <c r="B50" s="66">
        <v>23</v>
      </c>
      <c r="C50" s="66" t="s">
        <v>400</v>
      </c>
      <c r="D50" s="27">
        <f>E50+L50+N50+P50+R50+T50</f>
        <v>1577845.92</v>
      </c>
      <c r="E50" s="27">
        <f>F50+G50+H50+I50+J50</f>
        <v>0</v>
      </c>
      <c r="F50" s="26"/>
      <c r="G50" s="27"/>
      <c r="H50" s="27"/>
      <c r="I50" s="27"/>
      <c r="J50" s="26"/>
      <c r="K50" s="27">
        <v>579</v>
      </c>
      <c r="L50" s="27">
        <v>1577845.92</v>
      </c>
      <c r="M50" s="27"/>
      <c r="N50" s="27"/>
      <c r="O50" s="27"/>
      <c r="P50" s="27"/>
      <c r="Q50" s="27"/>
      <c r="R50" s="27"/>
      <c r="S50" s="27"/>
      <c r="T50" s="27"/>
    </row>
    <row r="51" spans="1:20" s="7" customFormat="1" ht="17.100000000000001" customHeight="1" x14ac:dyDescent="0.2">
      <c r="A51" s="192"/>
      <c r="B51" s="203"/>
      <c r="C51" s="204" t="s">
        <v>74</v>
      </c>
      <c r="D51" s="213">
        <f>SUM(D52:D56)</f>
        <v>7225508.04</v>
      </c>
      <c r="E51" s="213">
        <f t="shared" ref="E51:T51" si="9">SUM(E52:E56)</f>
        <v>3539406.33</v>
      </c>
      <c r="F51" s="213">
        <f t="shared" si="9"/>
        <v>706381.95</v>
      </c>
      <c r="G51" s="213">
        <f t="shared" si="9"/>
        <v>1056333.43</v>
      </c>
      <c r="H51" s="213">
        <f t="shared" si="9"/>
        <v>1776690.9500000002</v>
      </c>
      <c r="I51" s="213">
        <f t="shared" si="9"/>
        <v>0</v>
      </c>
      <c r="J51" s="213">
        <f t="shared" si="9"/>
        <v>0</v>
      </c>
      <c r="K51" s="213">
        <f t="shared" si="9"/>
        <v>893.5</v>
      </c>
      <c r="L51" s="213">
        <f t="shared" si="9"/>
        <v>2284022.1500000004</v>
      </c>
      <c r="M51" s="213">
        <f t="shared" si="9"/>
        <v>0</v>
      </c>
      <c r="N51" s="213">
        <f t="shared" si="9"/>
        <v>0</v>
      </c>
      <c r="O51" s="213">
        <f t="shared" si="9"/>
        <v>0</v>
      </c>
      <c r="P51" s="213">
        <f t="shared" si="9"/>
        <v>0</v>
      </c>
      <c r="Q51" s="213">
        <f t="shared" si="9"/>
        <v>385</v>
      </c>
      <c r="R51" s="213">
        <f t="shared" si="9"/>
        <v>478516.89999999997</v>
      </c>
      <c r="S51" s="213">
        <f t="shared" si="9"/>
        <v>495</v>
      </c>
      <c r="T51" s="213">
        <f t="shared" si="9"/>
        <v>923562.66</v>
      </c>
    </row>
    <row r="52" spans="1:20" s="7" customFormat="1" ht="17.100000000000001" customHeight="1" x14ac:dyDescent="0.2">
      <c r="A52" s="18">
        <v>37</v>
      </c>
      <c r="B52" s="66">
        <v>1</v>
      </c>
      <c r="C52" s="66" t="s">
        <v>401</v>
      </c>
      <c r="D52" s="27">
        <f t="shared" ref="D52:D56" si="10">E52+L52+N52+P52+R52+T52</f>
        <v>341955.25</v>
      </c>
      <c r="E52" s="27">
        <f t="shared" ref="E52:E56" si="11">F52+G52+H52+I52+J52</f>
        <v>0</v>
      </c>
      <c r="F52" s="26"/>
      <c r="G52" s="27"/>
      <c r="H52" s="27"/>
      <c r="I52" s="27"/>
      <c r="J52" s="26"/>
      <c r="K52" s="27"/>
      <c r="L52" s="27"/>
      <c r="M52" s="27"/>
      <c r="N52" s="27"/>
      <c r="O52" s="27"/>
      <c r="P52" s="27"/>
      <c r="Q52" s="27">
        <v>110</v>
      </c>
      <c r="R52" s="27">
        <v>136719.10999999999</v>
      </c>
      <c r="S52" s="27">
        <v>110</v>
      </c>
      <c r="T52" s="27">
        <v>205236.13999999998</v>
      </c>
    </row>
    <row r="53" spans="1:20" s="7" customFormat="1" ht="17.100000000000001" customHeight="1" x14ac:dyDescent="0.2">
      <c r="A53" s="18">
        <v>38</v>
      </c>
      <c r="B53" s="66">
        <v>2</v>
      </c>
      <c r="C53" s="66" t="s">
        <v>402</v>
      </c>
      <c r="D53" s="27">
        <f>E53+L53+N53+P53+R53+T53</f>
        <v>341955.25</v>
      </c>
      <c r="E53" s="27">
        <f>F53+G53+H53+I53+J53</f>
        <v>0</v>
      </c>
      <c r="F53" s="26"/>
      <c r="G53" s="27"/>
      <c r="H53" s="27"/>
      <c r="I53" s="27"/>
      <c r="J53" s="26"/>
      <c r="K53" s="27"/>
      <c r="L53" s="27"/>
      <c r="M53" s="27"/>
      <c r="N53" s="27"/>
      <c r="O53" s="27"/>
      <c r="P53" s="27"/>
      <c r="Q53" s="27">
        <v>110</v>
      </c>
      <c r="R53" s="27">
        <v>136719.10999999999</v>
      </c>
      <c r="S53" s="27">
        <v>110</v>
      </c>
      <c r="T53" s="27">
        <v>205236.13999999998</v>
      </c>
    </row>
    <row r="54" spans="1:20" s="7" customFormat="1" ht="17.100000000000001" customHeight="1" x14ac:dyDescent="0.2">
      <c r="A54" s="18">
        <v>39</v>
      </c>
      <c r="B54" s="66">
        <v>3</v>
      </c>
      <c r="C54" s="66" t="s">
        <v>403</v>
      </c>
      <c r="D54" s="27">
        <f>E54+L54+N54+P54+R54+T54</f>
        <v>711493.12</v>
      </c>
      <c r="E54" s="27">
        <f>F54+G54+H54+I54+J54</f>
        <v>711493.12</v>
      </c>
      <c r="F54" s="26"/>
      <c r="G54" s="27"/>
      <c r="H54" s="27">
        <v>711493.12</v>
      </c>
      <c r="I54" s="27"/>
      <c r="J54" s="26"/>
      <c r="K54" s="57"/>
      <c r="L54" s="27"/>
      <c r="M54" s="27"/>
      <c r="N54" s="27"/>
      <c r="O54" s="27"/>
      <c r="P54" s="27"/>
      <c r="Q54" s="27"/>
      <c r="R54" s="27"/>
      <c r="S54" s="27"/>
      <c r="T54" s="27"/>
    </row>
    <row r="55" spans="1:20" s="7" customFormat="1" ht="17.100000000000001" customHeight="1" x14ac:dyDescent="0.2">
      <c r="A55" s="18">
        <v>40</v>
      </c>
      <c r="B55" s="66">
        <v>4</v>
      </c>
      <c r="C55" s="66" t="s">
        <v>404</v>
      </c>
      <c r="D55" s="27">
        <f>E55+L55+N55+P55+R55+T55</f>
        <v>5624868.2800000003</v>
      </c>
      <c r="E55" s="27">
        <f>F55+G55+H55+I55+J55</f>
        <v>2827913.21</v>
      </c>
      <c r="F55" s="26">
        <v>706381.95</v>
      </c>
      <c r="G55" s="27">
        <v>1056333.43</v>
      </c>
      <c r="H55" s="27">
        <v>1065197.83</v>
      </c>
      <c r="I55" s="27"/>
      <c r="J55" s="26"/>
      <c r="K55" s="27">
        <v>893.5</v>
      </c>
      <c r="L55" s="27">
        <v>2284022.1500000004</v>
      </c>
      <c r="M55" s="27"/>
      <c r="N55" s="27"/>
      <c r="O55" s="27"/>
      <c r="P55" s="27"/>
      <c r="Q55" s="27">
        <v>165</v>
      </c>
      <c r="R55" s="27">
        <v>205078.68</v>
      </c>
      <c r="S55" s="27">
        <v>165</v>
      </c>
      <c r="T55" s="27">
        <v>307854.24</v>
      </c>
    </row>
    <row r="56" spans="1:20" s="7" customFormat="1" ht="17.100000000000001" customHeight="1" x14ac:dyDescent="0.2">
      <c r="A56" s="18">
        <v>41</v>
      </c>
      <c r="B56" s="66">
        <v>5</v>
      </c>
      <c r="C56" s="66" t="s">
        <v>405</v>
      </c>
      <c r="D56" s="27">
        <f t="shared" si="10"/>
        <v>205236.13999999998</v>
      </c>
      <c r="E56" s="27">
        <f t="shared" si="11"/>
        <v>0</v>
      </c>
      <c r="F56" s="26"/>
      <c r="G56" s="27"/>
      <c r="H56" s="27"/>
      <c r="I56" s="27"/>
      <c r="J56" s="26"/>
      <c r="K56" s="27"/>
      <c r="L56" s="27"/>
      <c r="M56" s="27"/>
      <c r="N56" s="27"/>
      <c r="O56" s="27"/>
      <c r="P56" s="27"/>
      <c r="Q56" s="27"/>
      <c r="R56" s="27"/>
      <c r="S56" s="27">
        <v>110</v>
      </c>
      <c r="T56" s="27">
        <v>205236.13999999998</v>
      </c>
    </row>
    <row r="57" spans="1:20" s="7" customFormat="1" ht="17.100000000000001" customHeight="1" x14ac:dyDescent="0.2">
      <c r="A57" s="192"/>
      <c r="B57" s="215"/>
      <c r="C57" s="204" t="s">
        <v>80</v>
      </c>
      <c r="D57" s="213">
        <f>SUM(D58:D139)</f>
        <v>171226595.00000003</v>
      </c>
      <c r="E57" s="213">
        <f t="shared" ref="E57:T57" si="12">SUM(E58:E139)</f>
        <v>113833997.54999998</v>
      </c>
      <c r="F57" s="213">
        <f t="shared" si="12"/>
        <v>40059324.760000005</v>
      </c>
      <c r="G57" s="213">
        <f t="shared" si="12"/>
        <v>39243194.509999998</v>
      </c>
      <c r="H57" s="213">
        <f t="shared" si="12"/>
        <v>24205923.479999997</v>
      </c>
      <c r="I57" s="213">
        <f t="shared" si="12"/>
        <v>0</v>
      </c>
      <c r="J57" s="213">
        <f t="shared" si="12"/>
        <v>10325554.799999999</v>
      </c>
      <c r="K57" s="213">
        <f t="shared" si="12"/>
        <v>12659.800000000001</v>
      </c>
      <c r="L57" s="213">
        <f t="shared" si="12"/>
        <v>33830320.890000001</v>
      </c>
      <c r="M57" s="213">
        <f t="shared" si="12"/>
        <v>0</v>
      </c>
      <c r="N57" s="213">
        <f t="shared" si="12"/>
        <v>0</v>
      </c>
      <c r="O57" s="213">
        <f t="shared" si="12"/>
        <v>2140</v>
      </c>
      <c r="P57" s="213">
        <f t="shared" si="12"/>
        <v>4596374.1100000003</v>
      </c>
      <c r="Q57" s="213">
        <f t="shared" si="12"/>
        <v>6290</v>
      </c>
      <c r="R57" s="213">
        <f t="shared" si="12"/>
        <v>7817847.5899999999</v>
      </c>
      <c r="S57" s="213">
        <f t="shared" si="12"/>
        <v>5975</v>
      </c>
      <c r="T57" s="213">
        <f t="shared" si="12"/>
        <v>11148054.860000007</v>
      </c>
    </row>
    <row r="58" spans="1:20" s="7" customFormat="1" ht="17.100000000000001" customHeight="1" x14ac:dyDescent="0.2">
      <c r="A58" s="18">
        <v>42</v>
      </c>
      <c r="B58" s="81">
        <v>1</v>
      </c>
      <c r="C58" s="66" t="s">
        <v>406</v>
      </c>
      <c r="D58" s="27">
        <f>E58+L58+N58+P58+R58+T58</f>
        <v>1109638.53</v>
      </c>
      <c r="E58" s="27">
        <f>F58+G58+H58+I58+J58</f>
        <v>767683.28</v>
      </c>
      <c r="F58" s="26">
        <v>137363.01999999999</v>
      </c>
      <c r="G58" s="27">
        <v>205414.6</v>
      </c>
      <c r="H58" s="27">
        <v>288310.03000000003</v>
      </c>
      <c r="I58" s="27"/>
      <c r="J58" s="26">
        <v>136595.63</v>
      </c>
      <c r="K58" s="27"/>
      <c r="L58" s="27"/>
      <c r="M58" s="27"/>
      <c r="N58" s="27"/>
      <c r="O58" s="27"/>
      <c r="P58" s="27"/>
      <c r="Q58" s="27">
        <v>110</v>
      </c>
      <c r="R58" s="27">
        <v>136719.10999999999</v>
      </c>
      <c r="S58" s="27">
        <v>110</v>
      </c>
      <c r="T58" s="27">
        <v>205236.13999999998</v>
      </c>
    </row>
    <row r="59" spans="1:20" s="9" customFormat="1" ht="17.100000000000001" customHeight="1" x14ac:dyDescent="0.2">
      <c r="A59" s="18">
        <v>43</v>
      </c>
      <c r="B59" s="66">
        <v>2</v>
      </c>
      <c r="C59" s="66" t="s">
        <v>407</v>
      </c>
      <c r="D59" s="27">
        <f>E59+L59+N59+P59+R59+T59</f>
        <v>1098316.5299999998</v>
      </c>
      <c r="E59" s="27">
        <f>F59+G59+H59+I59+J59</f>
        <v>756361.27999999991</v>
      </c>
      <c r="F59" s="26">
        <v>135337.16</v>
      </c>
      <c r="G59" s="27">
        <v>202385.08000000002</v>
      </c>
      <c r="H59" s="27">
        <v>284057.95</v>
      </c>
      <c r="I59" s="27"/>
      <c r="J59" s="26">
        <v>134581.09</v>
      </c>
      <c r="K59" s="27"/>
      <c r="L59" s="27"/>
      <c r="M59" s="27"/>
      <c r="N59" s="27"/>
      <c r="O59" s="27"/>
      <c r="P59" s="27"/>
      <c r="Q59" s="27">
        <v>110</v>
      </c>
      <c r="R59" s="27">
        <v>136719.10999999999</v>
      </c>
      <c r="S59" s="27">
        <v>110</v>
      </c>
      <c r="T59" s="27">
        <v>205236.13999999998</v>
      </c>
    </row>
    <row r="60" spans="1:20" s="9" customFormat="1" ht="17.100000000000001" customHeight="1" x14ac:dyDescent="0.2">
      <c r="A60" s="18">
        <v>44</v>
      </c>
      <c r="B60" s="81">
        <v>3</v>
      </c>
      <c r="C60" s="66" t="s">
        <v>408</v>
      </c>
      <c r="D60" s="27">
        <f>E60+L60+N60+P60+R60+T60</f>
        <v>205078.68</v>
      </c>
      <c r="E60" s="27">
        <f>F60+G60+H60+I60+J60</f>
        <v>0</v>
      </c>
      <c r="F60" s="26"/>
      <c r="G60" s="27"/>
      <c r="H60" s="27"/>
      <c r="I60" s="27"/>
      <c r="J60" s="26"/>
      <c r="K60" s="27"/>
      <c r="L60" s="27"/>
      <c r="M60" s="27"/>
      <c r="N60" s="27"/>
      <c r="O60" s="27"/>
      <c r="P60" s="27"/>
      <c r="Q60" s="27">
        <v>165</v>
      </c>
      <c r="R60" s="27">
        <v>205078.68</v>
      </c>
      <c r="S60" s="27"/>
      <c r="T60" s="27"/>
    </row>
    <row r="61" spans="1:20" s="9" customFormat="1" ht="17.100000000000001" customHeight="1" x14ac:dyDescent="0.2">
      <c r="A61" s="18">
        <v>45</v>
      </c>
      <c r="B61" s="81">
        <v>4</v>
      </c>
      <c r="C61" s="66" t="s">
        <v>409</v>
      </c>
      <c r="D61" s="27">
        <f t="shared" ref="D61:D139" si="13">E61+L61+N61+P61+R61+T61</f>
        <v>205078.68</v>
      </c>
      <c r="E61" s="27">
        <f t="shared" ref="E61:E139" si="14">F61+G61+H61+I61+J61</f>
        <v>0</v>
      </c>
      <c r="F61" s="26"/>
      <c r="G61" s="27"/>
      <c r="H61" s="27"/>
      <c r="I61" s="27"/>
      <c r="J61" s="26"/>
      <c r="K61" s="27"/>
      <c r="L61" s="27"/>
      <c r="M61" s="27"/>
      <c r="N61" s="27"/>
      <c r="O61" s="27"/>
      <c r="P61" s="27"/>
      <c r="Q61" s="27">
        <v>165</v>
      </c>
      <c r="R61" s="27">
        <v>205078.68</v>
      </c>
      <c r="S61" s="27"/>
      <c r="T61" s="27"/>
    </row>
    <row r="62" spans="1:20" s="9" customFormat="1" ht="17.100000000000001" customHeight="1" x14ac:dyDescent="0.2">
      <c r="A62" s="18">
        <v>46</v>
      </c>
      <c r="B62" s="81">
        <v>5</v>
      </c>
      <c r="C62" s="66" t="s">
        <v>410</v>
      </c>
      <c r="D62" s="27">
        <f t="shared" si="13"/>
        <v>205078.68</v>
      </c>
      <c r="E62" s="27">
        <f t="shared" si="14"/>
        <v>0</v>
      </c>
      <c r="F62" s="26"/>
      <c r="G62" s="27"/>
      <c r="H62" s="27"/>
      <c r="I62" s="27"/>
      <c r="J62" s="26"/>
      <c r="K62" s="27"/>
      <c r="L62" s="27"/>
      <c r="M62" s="27"/>
      <c r="N62" s="27"/>
      <c r="O62" s="27"/>
      <c r="P62" s="27"/>
      <c r="Q62" s="27">
        <v>165</v>
      </c>
      <c r="R62" s="27">
        <v>205078.68</v>
      </c>
      <c r="S62" s="27"/>
      <c r="T62" s="27"/>
    </row>
    <row r="63" spans="1:20" s="9" customFormat="1" ht="17.100000000000001" customHeight="1" x14ac:dyDescent="0.2">
      <c r="A63" s="18">
        <v>47</v>
      </c>
      <c r="B63" s="81">
        <v>6</v>
      </c>
      <c r="C63" s="66" t="s">
        <v>411</v>
      </c>
      <c r="D63" s="27">
        <f t="shared" si="13"/>
        <v>915045.26</v>
      </c>
      <c r="E63" s="27">
        <f t="shared" si="14"/>
        <v>915045.26</v>
      </c>
      <c r="F63" s="26">
        <v>915045.26</v>
      </c>
      <c r="G63" s="27"/>
      <c r="H63" s="27"/>
      <c r="I63" s="27"/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9" customFormat="1" ht="17.100000000000001" customHeight="1" x14ac:dyDescent="0.2">
      <c r="A64" s="18">
        <v>48</v>
      </c>
      <c r="B64" s="81">
        <v>7</v>
      </c>
      <c r="C64" s="66" t="s">
        <v>412</v>
      </c>
      <c r="D64" s="27">
        <f t="shared" si="13"/>
        <v>5600438.2100000009</v>
      </c>
      <c r="E64" s="27">
        <f t="shared" si="14"/>
        <v>2659054.1900000004</v>
      </c>
      <c r="F64" s="26">
        <v>1065576.3700000001</v>
      </c>
      <c r="G64" s="27">
        <v>1593477.82</v>
      </c>
      <c r="H64" s="27"/>
      <c r="I64" s="27"/>
      <c r="J64" s="26"/>
      <c r="K64" s="27">
        <v>950</v>
      </c>
      <c r="L64" s="27">
        <v>2428451.1</v>
      </c>
      <c r="M64" s="27"/>
      <c r="N64" s="27"/>
      <c r="O64" s="27"/>
      <c r="P64" s="27"/>
      <c r="Q64" s="27">
        <v>165</v>
      </c>
      <c r="R64" s="27">
        <v>205078.68</v>
      </c>
      <c r="S64" s="27">
        <v>165</v>
      </c>
      <c r="T64" s="27">
        <v>307854.24</v>
      </c>
    </row>
    <row r="65" spans="1:20" s="9" customFormat="1" ht="17.100000000000001" customHeight="1" x14ac:dyDescent="0.2">
      <c r="A65" s="18">
        <v>49</v>
      </c>
      <c r="B65" s="66">
        <v>8</v>
      </c>
      <c r="C65" s="66" t="s">
        <v>413</v>
      </c>
      <c r="D65" s="27">
        <f t="shared" si="13"/>
        <v>903631.29999999993</v>
      </c>
      <c r="E65" s="27">
        <f t="shared" si="14"/>
        <v>903631.29999999993</v>
      </c>
      <c r="F65" s="26">
        <v>903631.29999999993</v>
      </c>
      <c r="G65" s="27"/>
      <c r="H65" s="27"/>
      <c r="I65" s="2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s="9" customFormat="1" ht="17.100000000000001" customHeight="1" x14ac:dyDescent="0.2">
      <c r="A66" s="18">
        <v>50</v>
      </c>
      <c r="B66" s="66">
        <v>9</v>
      </c>
      <c r="C66" s="66" t="s">
        <v>414</v>
      </c>
      <c r="D66" s="27">
        <f t="shared" si="13"/>
        <v>906423.01</v>
      </c>
      <c r="E66" s="27">
        <f t="shared" si="14"/>
        <v>906423.01</v>
      </c>
      <c r="F66" s="26">
        <v>906423.01</v>
      </c>
      <c r="G66" s="27"/>
      <c r="H66" s="27"/>
      <c r="I66" s="27"/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9" customFormat="1" ht="17.100000000000001" customHeight="1" x14ac:dyDescent="0.2">
      <c r="A67" s="18">
        <v>51</v>
      </c>
      <c r="B67" s="81">
        <v>10</v>
      </c>
      <c r="C67" s="66" t="s">
        <v>415</v>
      </c>
      <c r="D67" s="27">
        <f t="shared" si="13"/>
        <v>836392.98999999987</v>
      </c>
      <c r="E67" s="27">
        <f t="shared" si="14"/>
        <v>494437.73999999993</v>
      </c>
      <c r="F67" s="26">
        <v>88470.69</v>
      </c>
      <c r="G67" s="27">
        <v>132300.29999999999</v>
      </c>
      <c r="H67" s="27">
        <v>185690.31999999998</v>
      </c>
      <c r="I67" s="27"/>
      <c r="J67" s="26">
        <v>87976.43</v>
      </c>
      <c r="K67" s="27"/>
      <c r="L67" s="27"/>
      <c r="M67" s="27"/>
      <c r="N67" s="27"/>
      <c r="O67" s="27"/>
      <c r="P67" s="27"/>
      <c r="Q67" s="27">
        <v>110</v>
      </c>
      <c r="R67" s="27">
        <v>136719.10999999999</v>
      </c>
      <c r="S67" s="27">
        <v>110</v>
      </c>
      <c r="T67" s="27">
        <v>205236.13999999998</v>
      </c>
    </row>
    <row r="68" spans="1:20" s="9" customFormat="1" ht="17.100000000000001" customHeight="1" x14ac:dyDescent="0.2">
      <c r="A68" s="18">
        <v>52</v>
      </c>
      <c r="B68" s="66">
        <v>11</v>
      </c>
      <c r="C68" s="66" t="s">
        <v>416</v>
      </c>
      <c r="D68" s="27">
        <f t="shared" si="13"/>
        <v>2379511.69</v>
      </c>
      <c r="E68" s="27">
        <f t="shared" si="14"/>
        <v>1801294.21</v>
      </c>
      <c r="F68" s="26">
        <v>322308.99</v>
      </c>
      <c r="G68" s="27">
        <v>481985.37999999995</v>
      </c>
      <c r="H68" s="27">
        <v>676491.46</v>
      </c>
      <c r="I68" s="27"/>
      <c r="J68" s="26">
        <v>320508.38</v>
      </c>
      <c r="K68" s="27"/>
      <c r="L68" s="27"/>
      <c r="M68" s="27"/>
      <c r="N68" s="27"/>
      <c r="O68" s="27">
        <v>110</v>
      </c>
      <c r="P68" s="27">
        <v>236262.22999999998</v>
      </c>
      <c r="Q68" s="27">
        <v>110</v>
      </c>
      <c r="R68" s="27">
        <v>136719.10999999999</v>
      </c>
      <c r="S68" s="27">
        <v>110</v>
      </c>
      <c r="T68" s="27">
        <v>205236.13999999998</v>
      </c>
    </row>
    <row r="69" spans="1:20" s="9" customFormat="1" ht="17.100000000000001" customHeight="1" x14ac:dyDescent="0.2">
      <c r="A69" s="18">
        <v>53</v>
      </c>
      <c r="B69" s="66">
        <v>12</v>
      </c>
      <c r="C69" s="66" t="s">
        <v>417</v>
      </c>
      <c r="D69" s="27">
        <f t="shared" si="13"/>
        <v>1696472.73</v>
      </c>
      <c r="E69" s="27">
        <f t="shared" si="14"/>
        <v>1395775.3599999999</v>
      </c>
      <c r="F69" s="26"/>
      <c r="G69" s="27"/>
      <c r="H69" s="27">
        <v>863275.17</v>
      </c>
      <c r="I69" s="27"/>
      <c r="J69" s="26">
        <v>532500.18999999994</v>
      </c>
      <c r="K69" s="27"/>
      <c r="L69" s="27"/>
      <c r="M69" s="27"/>
      <c r="N69" s="27"/>
      <c r="O69" s="27">
        <v>140</v>
      </c>
      <c r="P69" s="27">
        <v>300697.37</v>
      </c>
      <c r="Q69" s="27"/>
      <c r="R69" s="27"/>
      <c r="S69" s="27"/>
      <c r="T69" s="27"/>
    </row>
    <row r="70" spans="1:20" s="9" customFormat="1" ht="17.100000000000001" customHeight="1" x14ac:dyDescent="0.2">
      <c r="A70" s="18">
        <v>54</v>
      </c>
      <c r="B70" s="81">
        <v>13</v>
      </c>
      <c r="C70" s="66" t="s">
        <v>418</v>
      </c>
      <c r="D70" s="27">
        <f>E70+L70+N70+P70+R70+T70</f>
        <v>4055724.3400000003</v>
      </c>
      <c r="E70" s="27">
        <f>F70+G70+H70+I70+J70</f>
        <v>3319811.17</v>
      </c>
      <c r="F70" s="26">
        <v>672905.89</v>
      </c>
      <c r="G70" s="27">
        <v>1006272.87</v>
      </c>
      <c r="H70" s="27">
        <v>1014717.15</v>
      </c>
      <c r="I70" s="27"/>
      <c r="J70" s="26">
        <v>625915.26</v>
      </c>
      <c r="K70" s="27"/>
      <c r="L70" s="27"/>
      <c r="M70" s="27"/>
      <c r="N70" s="27"/>
      <c r="O70" s="27">
        <v>140</v>
      </c>
      <c r="P70" s="27">
        <v>300697.37</v>
      </c>
      <c r="Q70" s="27">
        <v>140</v>
      </c>
      <c r="R70" s="27">
        <v>174006.14</v>
      </c>
      <c r="S70" s="27">
        <v>140</v>
      </c>
      <c r="T70" s="27">
        <v>261209.66</v>
      </c>
    </row>
    <row r="71" spans="1:20" s="9" customFormat="1" ht="17.100000000000001" customHeight="1" x14ac:dyDescent="0.2">
      <c r="A71" s="18">
        <v>55</v>
      </c>
      <c r="B71" s="81">
        <v>14</v>
      </c>
      <c r="C71" s="66" t="s">
        <v>419</v>
      </c>
      <c r="D71" s="27">
        <f>E71+L71+N71+P71+R71+T71</f>
        <v>1258756.8299999998</v>
      </c>
      <c r="E71" s="27">
        <f>F71+G71+H71+I71+J71</f>
        <v>916801.58</v>
      </c>
      <c r="F71" s="26">
        <v>164045.05000000002</v>
      </c>
      <c r="G71" s="27">
        <v>245315.26</v>
      </c>
      <c r="H71" s="27">
        <v>344312.68</v>
      </c>
      <c r="I71" s="27"/>
      <c r="J71" s="26">
        <v>163128.59</v>
      </c>
      <c r="K71" s="27"/>
      <c r="L71" s="27"/>
      <c r="M71" s="27"/>
      <c r="N71" s="27"/>
      <c r="O71" s="27"/>
      <c r="P71" s="27"/>
      <c r="Q71" s="27">
        <v>110</v>
      </c>
      <c r="R71" s="27">
        <v>136719.10999999999</v>
      </c>
      <c r="S71" s="27">
        <v>110</v>
      </c>
      <c r="T71" s="27">
        <v>205236.13999999998</v>
      </c>
    </row>
    <row r="72" spans="1:20" s="9" customFormat="1" ht="17.100000000000001" customHeight="1" x14ac:dyDescent="0.2">
      <c r="A72" s="18">
        <v>56</v>
      </c>
      <c r="B72" s="66">
        <v>15</v>
      </c>
      <c r="C72" s="66" t="s">
        <v>420</v>
      </c>
      <c r="D72" s="27">
        <f>E72+L72+N72+P72+R72+T72</f>
        <v>3943290.8500000006</v>
      </c>
      <c r="E72" s="27">
        <f>F72+G72+H72+I72+J72</f>
        <v>3642593.4800000004</v>
      </c>
      <c r="F72" s="26"/>
      <c r="G72" s="27">
        <v>1187082.05</v>
      </c>
      <c r="H72" s="27">
        <v>1666131.1500000001</v>
      </c>
      <c r="I72" s="27"/>
      <c r="J72" s="26">
        <v>789380.28</v>
      </c>
      <c r="K72" s="27"/>
      <c r="L72" s="27"/>
      <c r="M72" s="27"/>
      <c r="N72" s="27"/>
      <c r="O72" s="27">
        <v>140</v>
      </c>
      <c r="P72" s="27">
        <v>300697.37</v>
      </c>
      <c r="Q72" s="27"/>
      <c r="R72" s="27"/>
      <c r="S72" s="27"/>
      <c r="T72" s="27"/>
    </row>
    <row r="73" spans="1:20" s="9" customFormat="1" ht="17.100000000000001" customHeight="1" x14ac:dyDescent="0.2">
      <c r="A73" s="18">
        <v>57</v>
      </c>
      <c r="B73" s="66">
        <v>16</v>
      </c>
      <c r="C73" s="66" t="s">
        <v>421</v>
      </c>
      <c r="D73" s="27">
        <f>E73+L73+N73+P73+R73+T73</f>
        <v>205078.68</v>
      </c>
      <c r="E73" s="27">
        <f>F73+G73+H73+I73+J73</f>
        <v>0</v>
      </c>
      <c r="F73" s="26"/>
      <c r="G73" s="27"/>
      <c r="H73" s="27"/>
      <c r="I73" s="27"/>
      <c r="J73" s="26"/>
      <c r="K73" s="27"/>
      <c r="L73" s="27"/>
      <c r="M73" s="27"/>
      <c r="N73" s="27"/>
      <c r="O73" s="27"/>
      <c r="P73" s="27"/>
      <c r="Q73" s="27">
        <v>165</v>
      </c>
      <c r="R73" s="27">
        <v>205078.68</v>
      </c>
      <c r="S73" s="27"/>
      <c r="T73" s="27"/>
    </row>
    <row r="74" spans="1:20" s="9" customFormat="1" ht="17.100000000000001" customHeight="1" x14ac:dyDescent="0.2">
      <c r="A74" s="18">
        <v>58</v>
      </c>
      <c r="B74" s="81">
        <v>17</v>
      </c>
      <c r="C74" s="66" t="s">
        <v>422</v>
      </c>
      <c r="D74" s="27">
        <f>E74+L74+N74+P74+R74+T74</f>
        <v>494769.81</v>
      </c>
      <c r="E74" s="27">
        <f>F74+G74+H74+I74+J74</f>
        <v>277161.90999999997</v>
      </c>
      <c r="F74" s="26"/>
      <c r="G74" s="27">
        <v>277161.90999999997</v>
      </c>
      <c r="H74" s="27"/>
      <c r="I74" s="27"/>
      <c r="J74" s="26"/>
      <c r="K74" s="27"/>
      <c r="L74" s="27"/>
      <c r="M74" s="27"/>
      <c r="N74" s="27"/>
      <c r="O74" s="27"/>
      <c r="P74" s="27"/>
      <c r="Q74" s="27">
        <v>70</v>
      </c>
      <c r="R74" s="27">
        <v>87003.07</v>
      </c>
      <c r="S74" s="27">
        <v>70</v>
      </c>
      <c r="T74" s="27">
        <v>130604.83</v>
      </c>
    </row>
    <row r="75" spans="1:20" s="9" customFormat="1" ht="17.100000000000001" customHeight="1" x14ac:dyDescent="0.2">
      <c r="A75" s="18">
        <v>59</v>
      </c>
      <c r="B75" s="66">
        <v>18</v>
      </c>
      <c r="C75" s="66" t="s">
        <v>423</v>
      </c>
      <c r="D75" s="27">
        <f t="shared" si="13"/>
        <v>1355492.8100000003</v>
      </c>
      <c r="E75" s="27">
        <f t="shared" si="14"/>
        <v>216793.49</v>
      </c>
      <c r="F75" s="26">
        <v>137091.25</v>
      </c>
      <c r="G75" s="27">
        <v>79702.239999999991</v>
      </c>
      <c r="H75" s="27"/>
      <c r="I75" s="27"/>
      <c r="J75" s="26"/>
      <c r="K75" s="27">
        <v>338</v>
      </c>
      <c r="L75" s="27">
        <v>921091.42</v>
      </c>
      <c r="M75" s="27"/>
      <c r="N75" s="27"/>
      <c r="O75" s="27"/>
      <c r="P75" s="27"/>
      <c r="Q75" s="27">
        <v>70</v>
      </c>
      <c r="R75" s="27">
        <v>87003.07</v>
      </c>
      <c r="S75" s="27">
        <v>70</v>
      </c>
      <c r="T75" s="27">
        <v>130604.83</v>
      </c>
    </row>
    <row r="76" spans="1:20" s="21" customFormat="1" ht="17.100000000000001" customHeight="1" x14ac:dyDescent="0.2">
      <c r="A76" s="18">
        <v>60</v>
      </c>
      <c r="B76" s="66">
        <v>19</v>
      </c>
      <c r="C76" s="66" t="s">
        <v>424</v>
      </c>
      <c r="D76" s="27">
        <f>E76+L76+N76+P76+R76+T76</f>
        <v>4993327.01</v>
      </c>
      <c r="E76" s="27">
        <f>F76+G76+H76+I76+J76</f>
        <v>1695318.88</v>
      </c>
      <c r="F76" s="26">
        <v>679373.79999999993</v>
      </c>
      <c r="G76" s="27">
        <v>1015945.08</v>
      </c>
      <c r="H76" s="27"/>
      <c r="I76" s="27"/>
      <c r="J76" s="26"/>
      <c r="K76" s="27">
        <v>1022</v>
      </c>
      <c r="L76" s="27">
        <v>2785075.21</v>
      </c>
      <c r="M76" s="27"/>
      <c r="N76" s="27"/>
      <c r="O76" s="27"/>
      <c r="P76" s="27"/>
      <c r="Q76" s="27">
        <v>165</v>
      </c>
      <c r="R76" s="27">
        <v>205078.68</v>
      </c>
      <c r="S76" s="27">
        <v>165</v>
      </c>
      <c r="T76" s="27">
        <v>307854.24</v>
      </c>
    </row>
    <row r="77" spans="1:20" s="7" customFormat="1" ht="17.100000000000001" customHeight="1" x14ac:dyDescent="0.2">
      <c r="A77" s="18">
        <v>61</v>
      </c>
      <c r="B77" s="66">
        <v>20</v>
      </c>
      <c r="C77" s="66" t="s">
        <v>425</v>
      </c>
      <c r="D77" s="27">
        <f>E77+L77+N77+P77+R77+T77</f>
        <v>512932.92</v>
      </c>
      <c r="E77" s="27">
        <f>F77+G77+H77+I77+J77</f>
        <v>0</v>
      </c>
      <c r="F77" s="26"/>
      <c r="G77" s="27"/>
      <c r="H77" s="27"/>
      <c r="I77" s="27"/>
      <c r="J77" s="26"/>
      <c r="K77" s="27"/>
      <c r="L77" s="27"/>
      <c r="M77" s="27"/>
      <c r="N77" s="27"/>
      <c r="O77" s="27"/>
      <c r="P77" s="27"/>
      <c r="Q77" s="27">
        <v>165</v>
      </c>
      <c r="R77" s="27">
        <v>205078.68</v>
      </c>
      <c r="S77" s="27">
        <v>165</v>
      </c>
      <c r="T77" s="27">
        <v>307854.24</v>
      </c>
    </row>
    <row r="78" spans="1:20" s="7" customFormat="1" ht="17.100000000000001" customHeight="1" x14ac:dyDescent="0.2">
      <c r="A78" s="18">
        <v>62</v>
      </c>
      <c r="B78" s="81">
        <v>21</v>
      </c>
      <c r="C78" s="66" t="s">
        <v>426</v>
      </c>
      <c r="D78" s="27">
        <f>E78+L78+N78+P78+R78+T78</f>
        <v>667791.84</v>
      </c>
      <c r="E78" s="27">
        <f>F78+G78+H78+I78+J78</f>
        <v>667791.84</v>
      </c>
      <c r="F78" s="26">
        <v>667791.84</v>
      </c>
      <c r="G78" s="27"/>
      <c r="H78" s="27"/>
      <c r="I78" s="27"/>
      <c r="J78" s="26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s="7" customFormat="1" ht="17.100000000000001" customHeight="1" x14ac:dyDescent="0.2">
      <c r="A79" s="18">
        <v>63</v>
      </c>
      <c r="B79" s="66">
        <v>22</v>
      </c>
      <c r="C79" s="66" t="s">
        <v>427</v>
      </c>
      <c r="D79" s="27">
        <f>E79+L79+N79+P79+R79+T79</f>
        <v>452383.89</v>
      </c>
      <c r="E79" s="27">
        <f>F79+G79+H79+I79+J79</f>
        <v>452383.89</v>
      </c>
      <c r="F79" s="26">
        <v>452383.89</v>
      </c>
      <c r="G79" s="27"/>
      <c r="H79" s="27"/>
      <c r="I79" s="27"/>
      <c r="J79" s="26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7" customFormat="1" ht="17.100000000000001" customHeight="1" x14ac:dyDescent="0.2">
      <c r="A80" s="18">
        <v>64</v>
      </c>
      <c r="B80" s="81">
        <v>23</v>
      </c>
      <c r="C80" s="66" t="s">
        <v>428</v>
      </c>
      <c r="D80" s="27">
        <f>E80+L80+N80+P80+R80+T80</f>
        <v>797150.24</v>
      </c>
      <c r="E80" s="27">
        <f>F80+G80+H80+I80+J80</f>
        <v>797150.24</v>
      </c>
      <c r="F80" s="26">
        <v>797150.24</v>
      </c>
      <c r="G80" s="27"/>
      <c r="H80" s="27"/>
      <c r="I80" s="27"/>
      <c r="J80" s="26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s="7" customFormat="1" ht="17.100000000000001" customHeight="1" x14ac:dyDescent="0.2">
      <c r="A81" s="18">
        <v>65</v>
      </c>
      <c r="B81" s="66">
        <v>24</v>
      </c>
      <c r="C81" s="66" t="s">
        <v>429</v>
      </c>
      <c r="D81" s="27">
        <f t="shared" si="13"/>
        <v>3373785.64</v>
      </c>
      <c r="E81" s="27">
        <f t="shared" si="14"/>
        <v>1732338.53</v>
      </c>
      <c r="F81" s="26"/>
      <c r="G81" s="27">
        <v>1732338.53</v>
      </c>
      <c r="H81" s="27"/>
      <c r="I81" s="27"/>
      <c r="J81" s="26"/>
      <c r="K81" s="27">
        <v>557</v>
      </c>
      <c r="L81" s="27">
        <v>1423839.21</v>
      </c>
      <c r="M81" s="27"/>
      <c r="N81" s="27"/>
      <c r="O81" s="27"/>
      <c r="P81" s="27"/>
      <c r="Q81" s="27">
        <v>70</v>
      </c>
      <c r="R81" s="27">
        <v>87003.07</v>
      </c>
      <c r="S81" s="27">
        <v>70</v>
      </c>
      <c r="T81" s="27">
        <v>130604.83</v>
      </c>
    </row>
    <row r="82" spans="1:20" s="7" customFormat="1" ht="17.100000000000001" customHeight="1" x14ac:dyDescent="0.2">
      <c r="A82" s="18">
        <v>66</v>
      </c>
      <c r="B82" s="66">
        <v>25</v>
      </c>
      <c r="C82" s="66" t="s">
        <v>430</v>
      </c>
      <c r="D82" s="27">
        <f t="shared" si="13"/>
        <v>796754.97</v>
      </c>
      <c r="E82" s="27">
        <f t="shared" si="14"/>
        <v>796754.97</v>
      </c>
      <c r="F82" s="26">
        <v>796754.97</v>
      </c>
      <c r="G82" s="27"/>
      <c r="H82" s="27"/>
      <c r="I82" s="27"/>
      <c r="J82" s="26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s="7" customFormat="1" ht="17.100000000000001" customHeight="1" x14ac:dyDescent="0.2">
      <c r="A83" s="18">
        <v>67</v>
      </c>
      <c r="B83" s="81">
        <v>26</v>
      </c>
      <c r="C83" s="66" t="s">
        <v>431</v>
      </c>
      <c r="D83" s="27">
        <f t="shared" si="13"/>
        <v>439438.14999999997</v>
      </c>
      <c r="E83" s="27">
        <f t="shared" si="14"/>
        <v>439438.14999999997</v>
      </c>
      <c r="F83" s="26">
        <v>439438.14999999997</v>
      </c>
      <c r="G83" s="27"/>
      <c r="H83" s="27"/>
      <c r="I83" s="27"/>
      <c r="J83" s="26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s="7" customFormat="1" ht="17.100000000000001" customHeight="1" x14ac:dyDescent="0.2">
      <c r="A84" s="18">
        <v>68</v>
      </c>
      <c r="B84" s="81">
        <v>27</v>
      </c>
      <c r="C84" s="66" t="s">
        <v>432</v>
      </c>
      <c r="D84" s="27">
        <f t="shared" si="13"/>
        <v>4734410.2699999996</v>
      </c>
      <c r="E84" s="27">
        <f t="shared" si="14"/>
        <v>1629425.3599999999</v>
      </c>
      <c r="F84" s="26"/>
      <c r="G84" s="27">
        <v>1629425.3599999999</v>
      </c>
      <c r="H84" s="27"/>
      <c r="I84" s="27"/>
      <c r="J84" s="26"/>
      <c r="K84" s="27">
        <v>1014</v>
      </c>
      <c r="L84" s="27">
        <v>2592051.9899999998</v>
      </c>
      <c r="M84" s="27"/>
      <c r="N84" s="27"/>
      <c r="O84" s="27"/>
      <c r="P84" s="27"/>
      <c r="Q84" s="27">
        <v>165</v>
      </c>
      <c r="R84" s="27">
        <v>205078.68</v>
      </c>
      <c r="S84" s="27">
        <v>165</v>
      </c>
      <c r="T84" s="27">
        <v>307854.24</v>
      </c>
    </row>
    <row r="85" spans="1:20" s="7" customFormat="1" ht="17.100000000000001" customHeight="1" x14ac:dyDescent="0.2">
      <c r="A85" s="18">
        <v>69</v>
      </c>
      <c r="B85" s="66">
        <v>28</v>
      </c>
      <c r="C85" s="66" t="s">
        <v>433</v>
      </c>
      <c r="D85" s="27">
        <f t="shared" si="13"/>
        <v>669274.17000000004</v>
      </c>
      <c r="E85" s="27">
        <f t="shared" si="14"/>
        <v>669274.17000000004</v>
      </c>
      <c r="F85" s="26">
        <v>669274.17000000004</v>
      </c>
      <c r="G85" s="27"/>
      <c r="H85" s="27"/>
      <c r="I85" s="27"/>
      <c r="J85" s="26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s="7" customFormat="1" ht="17.100000000000001" customHeight="1" x14ac:dyDescent="0.2">
      <c r="A86" s="18">
        <v>70</v>
      </c>
      <c r="B86" s="81">
        <v>29</v>
      </c>
      <c r="C86" s="66" t="s">
        <v>434</v>
      </c>
      <c r="D86" s="27">
        <f t="shared" si="13"/>
        <v>780449.28000000003</v>
      </c>
      <c r="E86" s="27">
        <f t="shared" si="14"/>
        <v>780449.28000000003</v>
      </c>
      <c r="F86" s="26">
        <v>780449.28000000003</v>
      </c>
      <c r="G86" s="27"/>
      <c r="H86" s="27"/>
      <c r="I86" s="27"/>
      <c r="J86" s="26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s="7" customFormat="1" ht="17.100000000000001" customHeight="1" x14ac:dyDescent="0.2">
      <c r="A87" s="18">
        <v>71</v>
      </c>
      <c r="B87" s="66">
        <v>30</v>
      </c>
      <c r="C87" s="66" t="s">
        <v>435</v>
      </c>
      <c r="D87" s="27">
        <f t="shared" si="13"/>
        <v>5068321.05</v>
      </c>
      <c r="E87" s="27">
        <f t="shared" si="14"/>
        <v>4200994.8</v>
      </c>
      <c r="F87" s="26">
        <v>751691.98</v>
      </c>
      <c r="G87" s="27">
        <v>1124090.69</v>
      </c>
      <c r="H87" s="27">
        <v>1577719.55</v>
      </c>
      <c r="I87" s="27"/>
      <c r="J87" s="26">
        <v>747492.58</v>
      </c>
      <c r="K87" s="27"/>
      <c r="L87" s="27"/>
      <c r="M87" s="27"/>
      <c r="N87" s="27"/>
      <c r="O87" s="27">
        <v>165</v>
      </c>
      <c r="P87" s="27">
        <v>354393.33</v>
      </c>
      <c r="Q87" s="27">
        <v>165</v>
      </c>
      <c r="R87" s="27">
        <v>205078.68</v>
      </c>
      <c r="S87" s="27">
        <v>165</v>
      </c>
      <c r="T87" s="27">
        <v>307854.24</v>
      </c>
    </row>
    <row r="88" spans="1:20" s="9" customFormat="1" ht="17.100000000000001" customHeight="1" x14ac:dyDescent="0.2">
      <c r="A88" s="18">
        <v>72</v>
      </c>
      <c r="B88" s="81">
        <v>31</v>
      </c>
      <c r="C88" s="66" t="s">
        <v>436</v>
      </c>
      <c r="D88" s="27">
        <f t="shared" si="13"/>
        <v>844041.44</v>
      </c>
      <c r="E88" s="27">
        <f t="shared" si="14"/>
        <v>844041.44</v>
      </c>
      <c r="F88" s="26">
        <v>844041.44</v>
      </c>
      <c r="G88" s="27"/>
      <c r="H88" s="27"/>
      <c r="I88" s="27"/>
      <c r="J88" s="26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s="9" customFormat="1" ht="17.100000000000001" customHeight="1" x14ac:dyDescent="0.2">
      <c r="A89" s="18">
        <v>73</v>
      </c>
      <c r="B89" s="81">
        <v>32</v>
      </c>
      <c r="C89" s="66" t="s">
        <v>437</v>
      </c>
      <c r="D89" s="27">
        <f t="shared" si="13"/>
        <v>2622431.6100000003</v>
      </c>
      <c r="E89" s="27">
        <f t="shared" si="14"/>
        <v>1960184.04</v>
      </c>
      <c r="F89" s="26">
        <v>982837.38</v>
      </c>
      <c r="G89" s="27"/>
      <c r="H89" s="27"/>
      <c r="I89" s="27"/>
      <c r="J89" s="26">
        <v>977346.66</v>
      </c>
      <c r="K89" s="27"/>
      <c r="L89" s="27"/>
      <c r="M89" s="27"/>
      <c r="N89" s="27"/>
      <c r="O89" s="27">
        <v>165</v>
      </c>
      <c r="P89" s="27">
        <v>354393.33</v>
      </c>
      <c r="Q89" s="27"/>
      <c r="R89" s="27"/>
      <c r="S89" s="27">
        <v>165</v>
      </c>
      <c r="T89" s="27">
        <v>307854.24</v>
      </c>
    </row>
    <row r="90" spans="1:20" s="9" customFormat="1" ht="17.100000000000001" customHeight="1" x14ac:dyDescent="0.2">
      <c r="A90" s="18">
        <v>74</v>
      </c>
      <c r="B90" s="81">
        <v>33</v>
      </c>
      <c r="C90" s="66" t="s">
        <v>438</v>
      </c>
      <c r="D90" s="27">
        <f t="shared" si="13"/>
        <v>484105.85</v>
      </c>
      <c r="E90" s="27">
        <f t="shared" si="14"/>
        <v>484105.85</v>
      </c>
      <c r="F90" s="26">
        <v>484105.85</v>
      </c>
      <c r="G90" s="27"/>
      <c r="H90" s="27"/>
      <c r="I90" s="27"/>
      <c r="J90" s="26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s="9" customFormat="1" ht="17.100000000000001" customHeight="1" x14ac:dyDescent="0.2">
      <c r="A91" s="18">
        <v>75</v>
      </c>
      <c r="B91" s="81">
        <v>34</v>
      </c>
      <c r="C91" s="66" t="s">
        <v>439</v>
      </c>
      <c r="D91" s="27">
        <f t="shared" si="13"/>
        <v>1174481.6200000001</v>
      </c>
      <c r="E91" s="27">
        <f t="shared" si="14"/>
        <v>1174481.6200000001</v>
      </c>
      <c r="F91" s="26"/>
      <c r="G91" s="27">
        <v>382750.93000000005</v>
      </c>
      <c r="H91" s="27">
        <v>537210.76</v>
      </c>
      <c r="I91" s="27"/>
      <c r="J91" s="26">
        <v>254519.93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s="9" customFormat="1" ht="17.100000000000001" customHeight="1" x14ac:dyDescent="0.2">
      <c r="A92" s="18">
        <v>76</v>
      </c>
      <c r="B92" s="81">
        <v>35</v>
      </c>
      <c r="C92" s="66" t="s">
        <v>440</v>
      </c>
      <c r="D92" s="27">
        <f>E92+L92+N92+P92+R92+T92</f>
        <v>2258437.4</v>
      </c>
      <c r="E92" s="27">
        <f>F92+G92+H92+I92+J92</f>
        <v>1745504.48</v>
      </c>
      <c r="F92" s="26">
        <v>563267.47</v>
      </c>
      <c r="G92" s="27"/>
      <c r="H92" s="27">
        <v>1182237.01</v>
      </c>
      <c r="I92" s="27"/>
      <c r="J92" s="26"/>
      <c r="K92" s="27"/>
      <c r="L92" s="27"/>
      <c r="M92" s="27"/>
      <c r="N92" s="27"/>
      <c r="O92" s="27"/>
      <c r="P92" s="27"/>
      <c r="Q92" s="27">
        <v>165</v>
      </c>
      <c r="R92" s="27">
        <v>205078.68</v>
      </c>
      <c r="S92" s="27">
        <v>165</v>
      </c>
      <c r="T92" s="27">
        <v>307854.24</v>
      </c>
    </row>
    <row r="93" spans="1:20" s="9" customFormat="1" ht="17.100000000000001" customHeight="1" x14ac:dyDescent="0.2">
      <c r="A93" s="18">
        <v>77</v>
      </c>
      <c r="B93" s="66">
        <v>36</v>
      </c>
      <c r="C93" s="66" t="s">
        <v>441</v>
      </c>
      <c r="D93" s="27">
        <f t="shared" si="13"/>
        <v>4037565.9800000004</v>
      </c>
      <c r="E93" s="27">
        <f t="shared" si="14"/>
        <v>1262339.1499999999</v>
      </c>
      <c r="F93" s="26"/>
      <c r="G93" s="27">
        <v>1262339.1499999999</v>
      </c>
      <c r="H93" s="27"/>
      <c r="I93" s="27"/>
      <c r="J93" s="26"/>
      <c r="K93" s="27">
        <v>885</v>
      </c>
      <c r="L93" s="27">
        <v>2262293.91</v>
      </c>
      <c r="M93" s="27"/>
      <c r="N93" s="27"/>
      <c r="O93" s="27"/>
      <c r="P93" s="27"/>
      <c r="Q93" s="27">
        <v>165</v>
      </c>
      <c r="R93" s="27">
        <v>205078.68</v>
      </c>
      <c r="S93" s="27">
        <v>165</v>
      </c>
      <c r="T93" s="27">
        <v>307854.24</v>
      </c>
    </row>
    <row r="94" spans="1:20" s="21" customFormat="1" ht="17.100000000000001" customHeight="1" x14ac:dyDescent="0.2">
      <c r="A94" s="18">
        <v>78</v>
      </c>
      <c r="B94" s="66">
        <v>37</v>
      </c>
      <c r="C94" s="66" t="s">
        <v>442</v>
      </c>
      <c r="D94" s="27">
        <f t="shared" si="13"/>
        <v>3206660.17</v>
      </c>
      <c r="E94" s="27">
        <f t="shared" si="14"/>
        <v>2339333.92</v>
      </c>
      <c r="F94" s="26">
        <v>937453.24</v>
      </c>
      <c r="G94" s="27">
        <v>1401880.68</v>
      </c>
      <c r="H94" s="27"/>
      <c r="I94" s="27"/>
      <c r="J94" s="26"/>
      <c r="K94" s="27"/>
      <c r="L94" s="27"/>
      <c r="M94" s="27"/>
      <c r="N94" s="27"/>
      <c r="O94" s="27">
        <v>165</v>
      </c>
      <c r="P94" s="27">
        <v>354393.33</v>
      </c>
      <c r="Q94" s="27">
        <v>165</v>
      </c>
      <c r="R94" s="27">
        <v>205078.68</v>
      </c>
      <c r="S94" s="27">
        <v>165</v>
      </c>
      <c r="T94" s="27">
        <v>307854.24</v>
      </c>
    </row>
    <row r="95" spans="1:20" s="21" customFormat="1" ht="17.100000000000001" customHeight="1" x14ac:dyDescent="0.2">
      <c r="A95" s="18">
        <v>79</v>
      </c>
      <c r="B95" s="66">
        <v>38</v>
      </c>
      <c r="C95" s="66" t="s">
        <v>443</v>
      </c>
      <c r="D95" s="27">
        <f>E95+L95+N95+P95+R95+T95</f>
        <v>2435621.58</v>
      </c>
      <c r="E95" s="27">
        <f>F95+G95+H95+I95+J95</f>
        <v>1699708.41</v>
      </c>
      <c r="F95" s="26">
        <v>681132.84</v>
      </c>
      <c r="G95" s="27">
        <v>1018575.57</v>
      </c>
      <c r="H95" s="27"/>
      <c r="I95" s="27"/>
      <c r="J95" s="26"/>
      <c r="K95" s="27"/>
      <c r="L95" s="27"/>
      <c r="M95" s="27"/>
      <c r="N95" s="27"/>
      <c r="O95" s="27">
        <v>140</v>
      </c>
      <c r="P95" s="27">
        <v>300697.37</v>
      </c>
      <c r="Q95" s="27">
        <v>140</v>
      </c>
      <c r="R95" s="27">
        <v>174006.14</v>
      </c>
      <c r="S95" s="27">
        <v>140</v>
      </c>
      <c r="T95" s="27">
        <v>261209.66</v>
      </c>
    </row>
    <row r="96" spans="1:20" s="21" customFormat="1" ht="17.100000000000001" customHeight="1" x14ac:dyDescent="0.2">
      <c r="A96" s="18">
        <v>80</v>
      </c>
      <c r="B96" s="81">
        <v>39</v>
      </c>
      <c r="C96" s="66" t="s">
        <v>444</v>
      </c>
      <c r="D96" s="27">
        <f>E96+L96+N96+P96+R96+T96</f>
        <v>1930663.04</v>
      </c>
      <c r="E96" s="27">
        <f>F96+G96+H96+I96+J96</f>
        <v>1417730.12</v>
      </c>
      <c r="F96" s="26"/>
      <c r="G96" s="27">
        <v>1417730.12</v>
      </c>
      <c r="H96" s="27"/>
      <c r="I96" s="27"/>
      <c r="J96" s="26"/>
      <c r="K96" s="27"/>
      <c r="L96" s="27"/>
      <c r="M96" s="27"/>
      <c r="N96" s="27"/>
      <c r="O96" s="27"/>
      <c r="P96" s="27"/>
      <c r="Q96" s="27">
        <v>165</v>
      </c>
      <c r="R96" s="27">
        <v>205078.68</v>
      </c>
      <c r="S96" s="27">
        <v>165</v>
      </c>
      <c r="T96" s="27">
        <v>307854.24</v>
      </c>
    </row>
    <row r="97" spans="1:20" s="21" customFormat="1" ht="17.100000000000001" customHeight="1" x14ac:dyDescent="0.2">
      <c r="A97" s="18">
        <v>81</v>
      </c>
      <c r="B97" s="81">
        <v>40</v>
      </c>
      <c r="C97" s="66" t="s">
        <v>445</v>
      </c>
      <c r="D97" s="27">
        <f>E97+L97+N97+P97+R97+T97</f>
        <v>3864700.84</v>
      </c>
      <c r="E97" s="27">
        <f>F97+G97+H97+I97+J97</f>
        <v>675697.61</v>
      </c>
      <c r="F97" s="26">
        <v>675697.61</v>
      </c>
      <c r="G97" s="27"/>
      <c r="H97" s="27"/>
      <c r="I97" s="27"/>
      <c r="J97" s="26"/>
      <c r="K97" s="27">
        <v>982</v>
      </c>
      <c r="L97" s="27">
        <v>2676070.31</v>
      </c>
      <c r="M97" s="27"/>
      <c r="N97" s="27"/>
      <c r="O97" s="27"/>
      <c r="P97" s="27"/>
      <c r="Q97" s="27">
        <v>165</v>
      </c>
      <c r="R97" s="27">
        <v>205078.68</v>
      </c>
      <c r="S97" s="27">
        <v>165</v>
      </c>
      <c r="T97" s="27">
        <v>307854.24</v>
      </c>
    </row>
    <row r="98" spans="1:20" s="21" customFormat="1" ht="17.100000000000001" customHeight="1" x14ac:dyDescent="0.2">
      <c r="A98" s="18">
        <v>82</v>
      </c>
      <c r="B98" s="81">
        <v>41</v>
      </c>
      <c r="C98" s="66" t="s">
        <v>446</v>
      </c>
      <c r="D98" s="27">
        <f>E98+L98+N98+P98+R98+T98</f>
        <v>1459148.41</v>
      </c>
      <c r="E98" s="27">
        <f>F98+G98+H98+I98+J98</f>
        <v>1023932.61</v>
      </c>
      <c r="F98" s="26"/>
      <c r="G98" s="27">
        <v>1023932.61</v>
      </c>
      <c r="H98" s="27"/>
      <c r="I98" s="27"/>
      <c r="J98" s="26"/>
      <c r="K98" s="27"/>
      <c r="L98" s="27"/>
      <c r="M98" s="27"/>
      <c r="N98" s="27"/>
      <c r="O98" s="27"/>
      <c r="P98" s="27"/>
      <c r="Q98" s="27">
        <v>140</v>
      </c>
      <c r="R98" s="27">
        <v>174006.14</v>
      </c>
      <c r="S98" s="27">
        <v>140</v>
      </c>
      <c r="T98" s="27">
        <v>261209.66</v>
      </c>
    </row>
    <row r="99" spans="1:20" s="21" customFormat="1" ht="17.100000000000001" customHeight="1" x14ac:dyDescent="0.2">
      <c r="A99" s="18">
        <v>83</v>
      </c>
      <c r="B99" s="66">
        <v>42</v>
      </c>
      <c r="C99" s="66" t="s">
        <v>447</v>
      </c>
      <c r="D99" s="27">
        <f t="shared" si="13"/>
        <v>1552214.3399999999</v>
      </c>
      <c r="E99" s="27">
        <f t="shared" si="14"/>
        <v>684888.09</v>
      </c>
      <c r="F99" s="26">
        <v>684888.09</v>
      </c>
      <c r="G99" s="27"/>
      <c r="H99" s="27"/>
      <c r="I99" s="27"/>
      <c r="J99" s="26"/>
      <c r="K99" s="27"/>
      <c r="L99" s="27"/>
      <c r="M99" s="27"/>
      <c r="N99" s="27"/>
      <c r="O99" s="27">
        <v>165</v>
      </c>
      <c r="P99" s="27">
        <v>354393.33</v>
      </c>
      <c r="Q99" s="27">
        <v>165</v>
      </c>
      <c r="R99" s="27">
        <v>205078.68</v>
      </c>
      <c r="S99" s="27">
        <v>165</v>
      </c>
      <c r="T99" s="27">
        <v>307854.24</v>
      </c>
    </row>
    <row r="100" spans="1:20" s="21" customFormat="1" ht="17.100000000000001" customHeight="1" x14ac:dyDescent="0.2">
      <c r="A100" s="18">
        <v>84</v>
      </c>
      <c r="B100" s="66">
        <v>43</v>
      </c>
      <c r="C100" s="66" t="s">
        <v>448</v>
      </c>
      <c r="D100" s="27">
        <f t="shared" si="13"/>
        <v>1483910.24</v>
      </c>
      <c r="E100" s="27">
        <f t="shared" si="14"/>
        <v>1141954.99</v>
      </c>
      <c r="F100" s="26">
        <v>457621.47</v>
      </c>
      <c r="G100" s="27">
        <v>684333.52</v>
      </c>
      <c r="H100" s="27"/>
      <c r="I100" s="27"/>
      <c r="J100" s="26"/>
      <c r="K100" s="27"/>
      <c r="L100" s="27"/>
      <c r="M100" s="27"/>
      <c r="N100" s="27"/>
      <c r="O100" s="27"/>
      <c r="P100" s="27"/>
      <c r="Q100" s="27">
        <v>110</v>
      </c>
      <c r="R100" s="27">
        <v>136719.10999999999</v>
      </c>
      <c r="S100" s="27">
        <v>110</v>
      </c>
      <c r="T100" s="27">
        <v>205236.13999999998</v>
      </c>
    </row>
    <row r="101" spans="1:20" s="21" customFormat="1" ht="17.100000000000001" customHeight="1" x14ac:dyDescent="0.2">
      <c r="A101" s="18">
        <v>85</v>
      </c>
      <c r="B101" s="66">
        <v>44</v>
      </c>
      <c r="C101" s="66" t="s">
        <v>449</v>
      </c>
      <c r="D101" s="27">
        <f t="shared" si="13"/>
        <v>435880.55</v>
      </c>
      <c r="E101" s="27">
        <f t="shared" si="14"/>
        <v>435880.55</v>
      </c>
      <c r="F101" s="26">
        <v>435880.55</v>
      </c>
      <c r="G101" s="27"/>
      <c r="H101" s="27"/>
      <c r="I101" s="27"/>
      <c r="J101" s="26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s="21" customFormat="1" ht="17.100000000000001" customHeight="1" x14ac:dyDescent="0.2">
      <c r="A102" s="18">
        <v>86</v>
      </c>
      <c r="B102" s="66">
        <v>45</v>
      </c>
      <c r="C102" s="66" t="s">
        <v>450</v>
      </c>
      <c r="D102" s="27">
        <f t="shared" si="13"/>
        <v>3019598</v>
      </c>
      <c r="E102" s="27">
        <f t="shared" si="14"/>
        <v>1124322.9099999999</v>
      </c>
      <c r="F102" s="26">
        <v>450555.67</v>
      </c>
      <c r="G102" s="27">
        <v>673767.24</v>
      </c>
      <c r="H102" s="27"/>
      <c r="I102" s="27"/>
      <c r="J102" s="26"/>
      <c r="K102" s="27">
        <v>570</v>
      </c>
      <c r="L102" s="27">
        <v>1553319.84</v>
      </c>
      <c r="M102" s="27"/>
      <c r="N102" s="27"/>
      <c r="O102" s="27"/>
      <c r="P102" s="27"/>
      <c r="Q102" s="27">
        <v>110</v>
      </c>
      <c r="R102" s="27">
        <v>136719.10999999999</v>
      </c>
      <c r="S102" s="27">
        <v>110</v>
      </c>
      <c r="T102" s="27">
        <v>205236.13999999998</v>
      </c>
    </row>
    <row r="103" spans="1:20" s="21" customFormat="1" ht="17.100000000000001" customHeight="1" x14ac:dyDescent="0.2">
      <c r="A103" s="18">
        <v>87</v>
      </c>
      <c r="B103" s="66">
        <v>46</v>
      </c>
      <c r="C103" s="66" t="s">
        <v>451</v>
      </c>
      <c r="D103" s="27">
        <f t="shared" si="13"/>
        <v>2741049.08</v>
      </c>
      <c r="E103" s="27">
        <f t="shared" si="14"/>
        <v>2228116.16</v>
      </c>
      <c r="F103" s="26">
        <v>892884.37</v>
      </c>
      <c r="G103" s="27">
        <v>1335231.79</v>
      </c>
      <c r="H103" s="27"/>
      <c r="I103" s="27"/>
      <c r="J103" s="26"/>
      <c r="K103" s="27"/>
      <c r="L103" s="27"/>
      <c r="M103" s="27"/>
      <c r="N103" s="27"/>
      <c r="O103" s="27"/>
      <c r="P103" s="27"/>
      <c r="Q103" s="27">
        <v>165</v>
      </c>
      <c r="R103" s="27">
        <v>205078.68</v>
      </c>
      <c r="S103" s="27">
        <v>165</v>
      </c>
      <c r="T103" s="27">
        <v>307854.24</v>
      </c>
    </row>
    <row r="104" spans="1:20" s="21" customFormat="1" ht="17.100000000000001" customHeight="1" x14ac:dyDescent="0.2">
      <c r="A104" s="18">
        <v>88</v>
      </c>
      <c r="B104" s="81">
        <v>47</v>
      </c>
      <c r="C104" s="66" t="s">
        <v>452</v>
      </c>
      <c r="D104" s="27">
        <f>E104+L104+N104+P104+R104+T104</f>
        <v>3199544.9400000004</v>
      </c>
      <c r="E104" s="27">
        <f>F104+G104+H104+I104+J104</f>
        <v>2686612.02</v>
      </c>
      <c r="F104" s="26">
        <v>1076619.77</v>
      </c>
      <c r="G104" s="27">
        <v>1609992.25</v>
      </c>
      <c r="H104" s="27"/>
      <c r="I104" s="27"/>
      <c r="J104" s="26"/>
      <c r="K104" s="27"/>
      <c r="L104" s="27"/>
      <c r="M104" s="27"/>
      <c r="N104" s="27"/>
      <c r="O104" s="27"/>
      <c r="P104" s="27"/>
      <c r="Q104" s="27">
        <v>165</v>
      </c>
      <c r="R104" s="27">
        <v>205078.68</v>
      </c>
      <c r="S104" s="27">
        <v>165</v>
      </c>
      <c r="T104" s="27">
        <v>307854.24</v>
      </c>
    </row>
    <row r="105" spans="1:20" s="21" customFormat="1" ht="17.100000000000001" customHeight="1" x14ac:dyDescent="0.2">
      <c r="A105" s="18">
        <v>89</v>
      </c>
      <c r="B105" s="81">
        <v>48</v>
      </c>
      <c r="C105" s="66" t="s">
        <v>453</v>
      </c>
      <c r="D105" s="27">
        <f>E105+L105+N105+P105+R105+T105</f>
        <v>3101664.0500000003</v>
      </c>
      <c r="E105" s="27">
        <f>F105+G105+H105+I105+J105</f>
        <v>1460216.9400000002</v>
      </c>
      <c r="F105" s="26"/>
      <c r="G105" s="27">
        <v>1460216.9400000002</v>
      </c>
      <c r="H105" s="27"/>
      <c r="I105" s="27"/>
      <c r="J105" s="26"/>
      <c r="K105" s="27">
        <v>557</v>
      </c>
      <c r="L105" s="27">
        <v>1423839.21</v>
      </c>
      <c r="M105" s="27"/>
      <c r="N105" s="27"/>
      <c r="O105" s="27"/>
      <c r="P105" s="27"/>
      <c r="Q105" s="27">
        <v>70</v>
      </c>
      <c r="R105" s="27">
        <v>87003.07</v>
      </c>
      <c r="S105" s="27">
        <v>70</v>
      </c>
      <c r="T105" s="27">
        <v>130604.83</v>
      </c>
    </row>
    <row r="106" spans="1:20" s="21" customFormat="1" ht="17.100000000000001" customHeight="1" x14ac:dyDescent="0.2">
      <c r="A106" s="18">
        <v>90</v>
      </c>
      <c r="B106" s="81">
        <v>49</v>
      </c>
      <c r="C106" s="66" t="s">
        <v>454</v>
      </c>
      <c r="D106" s="27">
        <f t="shared" si="13"/>
        <v>4124627.2900000005</v>
      </c>
      <c r="E106" s="27">
        <f t="shared" si="14"/>
        <v>3388714.12</v>
      </c>
      <c r="F106" s="26">
        <v>606349.04</v>
      </c>
      <c r="G106" s="27">
        <v>906742.86</v>
      </c>
      <c r="H106" s="27">
        <v>1272660.58</v>
      </c>
      <c r="I106" s="27"/>
      <c r="J106" s="26">
        <v>602961.64</v>
      </c>
      <c r="K106" s="27"/>
      <c r="L106" s="27"/>
      <c r="M106" s="27"/>
      <c r="N106" s="27"/>
      <c r="O106" s="27">
        <v>140</v>
      </c>
      <c r="P106" s="27">
        <v>300697.37</v>
      </c>
      <c r="Q106" s="27">
        <v>140</v>
      </c>
      <c r="R106" s="27">
        <v>174006.14</v>
      </c>
      <c r="S106" s="27">
        <v>140</v>
      </c>
      <c r="T106" s="27">
        <v>261209.66</v>
      </c>
    </row>
    <row r="107" spans="1:20" s="21" customFormat="1" ht="17.100000000000001" customHeight="1" x14ac:dyDescent="0.2">
      <c r="A107" s="18">
        <v>91</v>
      </c>
      <c r="B107" s="81">
        <v>50</v>
      </c>
      <c r="C107" s="66" t="s">
        <v>455</v>
      </c>
      <c r="D107" s="27">
        <f t="shared" si="13"/>
        <v>5796332.5299999993</v>
      </c>
      <c r="E107" s="27">
        <f t="shared" si="14"/>
        <v>2607329.2999999998</v>
      </c>
      <c r="F107" s="26">
        <v>1044848.39</v>
      </c>
      <c r="G107" s="27">
        <v>1562480.91</v>
      </c>
      <c r="H107" s="27"/>
      <c r="I107" s="27"/>
      <c r="J107" s="26"/>
      <c r="K107" s="27">
        <v>982</v>
      </c>
      <c r="L107" s="27">
        <v>2676070.31</v>
      </c>
      <c r="M107" s="27"/>
      <c r="N107" s="27"/>
      <c r="O107" s="27"/>
      <c r="P107" s="27"/>
      <c r="Q107" s="27">
        <v>165</v>
      </c>
      <c r="R107" s="27">
        <v>205078.68</v>
      </c>
      <c r="S107" s="27">
        <v>165</v>
      </c>
      <c r="T107" s="27">
        <v>307854.24</v>
      </c>
    </row>
    <row r="108" spans="1:20" s="21" customFormat="1" ht="17.100000000000001" customHeight="1" x14ac:dyDescent="0.2">
      <c r="A108" s="18">
        <v>92</v>
      </c>
      <c r="B108" s="81">
        <v>51</v>
      </c>
      <c r="C108" s="66" t="s">
        <v>456</v>
      </c>
      <c r="D108" s="27">
        <f t="shared" si="13"/>
        <v>3106452.46</v>
      </c>
      <c r="E108" s="27">
        <f t="shared" si="14"/>
        <v>2593519.54</v>
      </c>
      <c r="F108" s="26">
        <v>1039314.3400000001</v>
      </c>
      <c r="G108" s="27">
        <v>1554205.2000000002</v>
      </c>
      <c r="H108" s="27"/>
      <c r="I108" s="27"/>
      <c r="J108" s="26"/>
      <c r="K108" s="27"/>
      <c r="L108" s="27"/>
      <c r="M108" s="27"/>
      <c r="N108" s="27"/>
      <c r="O108" s="27"/>
      <c r="P108" s="27"/>
      <c r="Q108" s="27">
        <v>165</v>
      </c>
      <c r="R108" s="27">
        <v>205078.68</v>
      </c>
      <c r="S108" s="27">
        <v>165</v>
      </c>
      <c r="T108" s="27">
        <v>307854.24</v>
      </c>
    </row>
    <row r="109" spans="1:20" s="21" customFormat="1" ht="17.100000000000001" customHeight="1" x14ac:dyDescent="0.2">
      <c r="A109" s="18">
        <v>93</v>
      </c>
      <c r="B109" s="81">
        <v>52</v>
      </c>
      <c r="C109" s="66" t="s">
        <v>457</v>
      </c>
      <c r="D109" s="27">
        <f t="shared" si="13"/>
        <v>1288982.95</v>
      </c>
      <c r="E109" s="27">
        <f t="shared" si="14"/>
        <v>0</v>
      </c>
      <c r="F109" s="26"/>
      <c r="G109" s="27"/>
      <c r="H109" s="27"/>
      <c r="I109" s="27"/>
      <c r="J109" s="26"/>
      <c r="K109" s="27">
        <v>473</v>
      </c>
      <c r="L109" s="27">
        <v>1288982.95</v>
      </c>
      <c r="M109" s="27"/>
      <c r="N109" s="27"/>
      <c r="O109" s="27"/>
      <c r="P109" s="27"/>
      <c r="Q109" s="27"/>
      <c r="R109" s="27"/>
      <c r="S109" s="27"/>
      <c r="T109" s="27"/>
    </row>
    <row r="110" spans="1:20" s="21" customFormat="1" ht="17.100000000000001" customHeight="1" x14ac:dyDescent="0.2">
      <c r="A110" s="18">
        <v>94</v>
      </c>
      <c r="B110" s="81">
        <v>53</v>
      </c>
      <c r="C110" s="66" t="s">
        <v>458</v>
      </c>
      <c r="D110" s="27">
        <f t="shared" si="13"/>
        <v>236118.83000000002</v>
      </c>
      <c r="E110" s="27">
        <f t="shared" si="14"/>
        <v>236118.83000000002</v>
      </c>
      <c r="F110" s="26"/>
      <c r="G110" s="27"/>
      <c r="H110" s="27"/>
      <c r="I110" s="27"/>
      <c r="J110" s="26">
        <v>236118.83000000002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s="21" customFormat="1" ht="17.100000000000001" customHeight="1" x14ac:dyDescent="0.2">
      <c r="A111" s="18">
        <v>95</v>
      </c>
      <c r="B111" s="81">
        <v>54</v>
      </c>
      <c r="C111" s="66" t="s">
        <v>459</v>
      </c>
      <c r="D111" s="27">
        <f t="shared" si="13"/>
        <v>1781257.18</v>
      </c>
      <c r="E111" s="27">
        <f t="shared" si="14"/>
        <v>1268324.26</v>
      </c>
      <c r="F111" s="26"/>
      <c r="G111" s="27">
        <v>1268324.26</v>
      </c>
      <c r="H111" s="27"/>
      <c r="I111" s="27"/>
      <c r="J111" s="26"/>
      <c r="K111" s="27"/>
      <c r="L111" s="27"/>
      <c r="M111" s="27"/>
      <c r="N111" s="27"/>
      <c r="O111" s="27"/>
      <c r="P111" s="27"/>
      <c r="Q111" s="27">
        <v>165</v>
      </c>
      <c r="R111" s="27">
        <v>205078.68</v>
      </c>
      <c r="S111" s="27">
        <v>165</v>
      </c>
      <c r="T111" s="27">
        <v>307854.24</v>
      </c>
    </row>
    <row r="112" spans="1:20" s="21" customFormat="1" ht="17.100000000000001" customHeight="1" x14ac:dyDescent="0.2">
      <c r="A112" s="18">
        <v>96</v>
      </c>
      <c r="B112" s="81">
        <v>55</v>
      </c>
      <c r="C112" s="66" t="s">
        <v>460</v>
      </c>
      <c r="D112" s="27">
        <f t="shared" si="13"/>
        <v>2101718.91</v>
      </c>
      <c r="E112" s="27">
        <f t="shared" si="14"/>
        <v>960294.49000000011</v>
      </c>
      <c r="F112" s="26">
        <v>171827.32</v>
      </c>
      <c r="G112" s="27">
        <v>256952.97</v>
      </c>
      <c r="H112" s="27">
        <v>360646.81</v>
      </c>
      <c r="I112" s="27"/>
      <c r="J112" s="26">
        <v>170867.39</v>
      </c>
      <c r="K112" s="27">
        <v>339</v>
      </c>
      <c r="L112" s="27">
        <v>923816.52</v>
      </c>
      <c r="M112" s="27"/>
      <c r="N112" s="27"/>
      <c r="O112" s="27"/>
      <c r="P112" s="27"/>
      <c r="Q112" s="27">
        <v>70</v>
      </c>
      <c r="R112" s="27">
        <v>87003.07</v>
      </c>
      <c r="S112" s="27">
        <v>70</v>
      </c>
      <c r="T112" s="27">
        <v>130604.83</v>
      </c>
    </row>
    <row r="113" spans="1:20" s="21" customFormat="1" ht="17.100000000000001" customHeight="1" x14ac:dyDescent="0.2">
      <c r="A113" s="18">
        <v>97</v>
      </c>
      <c r="B113" s="81">
        <v>56</v>
      </c>
      <c r="C113" s="66" t="s">
        <v>461</v>
      </c>
      <c r="D113" s="27">
        <f t="shared" si="13"/>
        <v>781561.02</v>
      </c>
      <c r="E113" s="27">
        <f t="shared" si="14"/>
        <v>781561.02</v>
      </c>
      <c r="F113" s="26">
        <v>781561.02</v>
      </c>
      <c r="G113" s="27"/>
      <c r="H113" s="27"/>
      <c r="I113" s="27"/>
      <c r="J113" s="26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s="21" customFormat="1" ht="17.100000000000001" customHeight="1" x14ac:dyDescent="0.2">
      <c r="A114" s="18">
        <v>98</v>
      </c>
      <c r="B114" s="81">
        <v>57</v>
      </c>
      <c r="C114" s="66" t="s">
        <v>462</v>
      </c>
      <c r="D114" s="27">
        <f t="shared" si="13"/>
        <v>3303120.3100000005</v>
      </c>
      <c r="E114" s="27">
        <f t="shared" si="14"/>
        <v>2867904.5100000002</v>
      </c>
      <c r="F114" s="26">
        <v>513159.60000000003</v>
      </c>
      <c r="G114" s="27">
        <v>767386.05</v>
      </c>
      <c r="H114" s="27">
        <v>1077066.07</v>
      </c>
      <c r="I114" s="27"/>
      <c r="J114" s="26">
        <v>510292.79000000004</v>
      </c>
      <c r="K114" s="27"/>
      <c r="L114" s="27"/>
      <c r="M114" s="27"/>
      <c r="N114" s="27"/>
      <c r="O114" s="27"/>
      <c r="P114" s="27"/>
      <c r="Q114" s="27">
        <v>140</v>
      </c>
      <c r="R114" s="27">
        <v>174006.14</v>
      </c>
      <c r="S114" s="27">
        <v>140</v>
      </c>
      <c r="T114" s="27">
        <v>261209.66</v>
      </c>
    </row>
    <row r="115" spans="1:20" s="21" customFormat="1" ht="17.100000000000001" customHeight="1" x14ac:dyDescent="0.2">
      <c r="A115" s="18">
        <v>99</v>
      </c>
      <c r="B115" s="81">
        <v>58</v>
      </c>
      <c r="C115" s="66" t="s">
        <v>463</v>
      </c>
      <c r="D115" s="27">
        <f t="shared" si="13"/>
        <v>2256562.54</v>
      </c>
      <c r="E115" s="27">
        <f t="shared" si="14"/>
        <v>1955865.17</v>
      </c>
      <c r="F115" s="26"/>
      <c r="G115" s="27"/>
      <c r="H115" s="27">
        <v>1327107.6100000001</v>
      </c>
      <c r="I115" s="27"/>
      <c r="J115" s="26">
        <v>628757.55999999994</v>
      </c>
      <c r="K115" s="27"/>
      <c r="L115" s="27"/>
      <c r="M115" s="27"/>
      <c r="N115" s="27"/>
      <c r="O115" s="27">
        <v>140</v>
      </c>
      <c r="P115" s="27">
        <v>300697.37</v>
      </c>
      <c r="Q115" s="27"/>
      <c r="R115" s="27"/>
      <c r="S115" s="27"/>
      <c r="T115" s="27"/>
    </row>
    <row r="116" spans="1:20" s="21" customFormat="1" ht="17.100000000000001" customHeight="1" x14ac:dyDescent="0.2">
      <c r="A116" s="18">
        <v>100</v>
      </c>
      <c r="B116" s="81">
        <v>59</v>
      </c>
      <c r="C116" s="66" t="s">
        <v>464</v>
      </c>
      <c r="D116" s="27">
        <f t="shared" si="13"/>
        <v>4646679.5</v>
      </c>
      <c r="E116" s="27">
        <f t="shared" si="14"/>
        <v>3910766.33</v>
      </c>
      <c r="F116" s="26">
        <v>699760.83</v>
      </c>
      <c r="G116" s="27">
        <v>1046432.18</v>
      </c>
      <c r="H116" s="27">
        <v>1468721.75</v>
      </c>
      <c r="I116" s="27"/>
      <c r="J116" s="26">
        <v>695851.57000000007</v>
      </c>
      <c r="K116" s="27"/>
      <c r="L116" s="27"/>
      <c r="M116" s="27"/>
      <c r="N116" s="27"/>
      <c r="O116" s="27">
        <v>140</v>
      </c>
      <c r="P116" s="27">
        <v>300697.37</v>
      </c>
      <c r="Q116" s="27">
        <v>140</v>
      </c>
      <c r="R116" s="27">
        <v>174006.14</v>
      </c>
      <c r="S116" s="27">
        <v>140</v>
      </c>
      <c r="T116" s="27">
        <v>261209.66</v>
      </c>
    </row>
    <row r="117" spans="1:20" s="21" customFormat="1" ht="17.100000000000001" customHeight="1" x14ac:dyDescent="0.2">
      <c r="A117" s="18">
        <v>101</v>
      </c>
      <c r="B117" s="81">
        <v>60</v>
      </c>
      <c r="C117" s="66" t="s">
        <v>465</v>
      </c>
      <c r="D117" s="27">
        <f t="shared" si="13"/>
        <v>796927.88</v>
      </c>
      <c r="E117" s="27">
        <f t="shared" si="14"/>
        <v>796927.88</v>
      </c>
      <c r="F117" s="26">
        <v>796927.88</v>
      </c>
      <c r="G117" s="27"/>
      <c r="H117" s="27"/>
      <c r="I117" s="27"/>
      <c r="J117" s="2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s="21" customFormat="1" ht="17.100000000000001" customHeight="1" x14ac:dyDescent="0.2">
      <c r="A118" s="18">
        <v>102</v>
      </c>
      <c r="B118" s="81">
        <v>61</v>
      </c>
      <c r="C118" s="66" t="s">
        <v>466</v>
      </c>
      <c r="D118" s="27">
        <f t="shared" si="13"/>
        <v>796532.62</v>
      </c>
      <c r="E118" s="27">
        <f t="shared" si="14"/>
        <v>796532.62</v>
      </c>
      <c r="F118" s="26">
        <v>796532.62</v>
      </c>
      <c r="G118" s="27"/>
      <c r="H118" s="27"/>
      <c r="I118" s="27"/>
      <c r="J118" s="2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s="21" customFormat="1" ht="17.100000000000001" customHeight="1" x14ac:dyDescent="0.2">
      <c r="A119" s="18">
        <v>103</v>
      </c>
      <c r="B119" s="81">
        <v>62</v>
      </c>
      <c r="C119" s="66" t="s">
        <v>467</v>
      </c>
      <c r="D119" s="27">
        <f t="shared" si="13"/>
        <v>663418.94000000006</v>
      </c>
      <c r="E119" s="27">
        <f t="shared" si="14"/>
        <v>663418.94000000006</v>
      </c>
      <c r="F119" s="26">
        <v>663418.94000000006</v>
      </c>
      <c r="G119" s="27"/>
      <c r="H119" s="27"/>
      <c r="I119" s="27"/>
      <c r="J119" s="2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s="21" customFormat="1" ht="17.100000000000001" customHeight="1" x14ac:dyDescent="0.2">
      <c r="A120" s="18">
        <v>104</v>
      </c>
      <c r="B120" s="81">
        <v>63</v>
      </c>
      <c r="C120" s="66" t="s">
        <v>468</v>
      </c>
      <c r="D120" s="27">
        <f t="shared" si="13"/>
        <v>729308.73</v>
      </c>
      <c r="E120" s="27">
        <f t="shared" si="14"/>
        <v>729308.73</v>
      </c>
      <c r="F120" s="26">
        <v>729308.73</v>
      </c>
      <c r="G120" s="27"/>
      <c r="H120" s="27"/>
      <c r="I120" s="27"/>
      <c r="J120" s="2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s="21" customFormat="1" ht="17.100000000000001" customHeight="1" x14ac:dyDescent="0.2">
      <c r="A121" s="18">
        <v>105</v>
      </c>
      <c r="B121" s="81">
        <v>64</v>
      </c>
      <c r="C121" s="66" t="s">
        <v>469</v>
      </c>
      <c r="D121" s="27">
        <f t="shared" si="13"/>
        <v>1779650.28</v>
      </c>
      <c r="E121" s="27">
        <f t="shared" si="14"/>
        <v>1562042.38</v>
      </c>
      <c r="F121" s="26"/>
      <c r="G121" s="27">
        <v>1562042.38</v>
      </c>
      <c r="H121" s="27"/>
      <c r="I121" s="27"/>
      <c r="J121" s="26"/>
      <c r="K121" s="27"/>
      <c r="L121" s="27"/>
      <c r="M121" s="27"/>
      <c r="N121" s="27"/>
      <c r="O121" s="27"/>
      <c r="P121" s="27"/>
      <c r="Q121" s="27">
        <v>70</v>
      </c>
      <c r="R121" s="27">
        <v>87003.07</v>
      </c>
      <c r="S121" s="27">
        <v>70</v>
      </c>
      <c r="T121" s="27">
        <v>130604.83</v>
      </c>
    </row>
    <row r="122" spans="1:20" s="21" customFormat="1" ht="17.100000000000001" customHeight="1" x14ac:dyDescent="0.2">
      <c r="A122" s="18">
        <v>106</v>
      </c>
      <c r="B122" s="81">
        <v>65</v>
      </c>
      <c r="C122" s="66" t="s">
        <v>470</v>
      </c>
      <c r="D122" s="27">
        <f t="shared" si="13"/>
        <v>2960086.59</v>
      </c>
      <c r="E122" s="27">
        <f t="shared" si="14"/>
        <v>2618131.34</v>
      </c>
      <c r="F122" s="26">
        <v>468467.22000000003</v>
      </c>
      <c r="G122" s="27">
        <v>700552.41999999993</v>
      </c>
      <c r="H122" s="27">
        <v>983261.62</v>
      </c>
      <c r="I122" s="27"/>
      <c r="J122" s="26">
        <v>465850.08</v>
      </c>
      <c r="K122" s="27"/>
      <c r="L122" s="27"/>
      <c r="M122" s="27"/>
      <c r="N122" s="27"/>
      <c r="O122" s="27"/>
      <c r="P122" s="27"/>
      <c r="Q122" s="27">
        <v>110</v>
      </c>
      <c r="R122" s="27">
        <v>136719.10999999999</v>
      </c>
      <c r="S122" s="27">
        <v>110</v>
      </c>
      <c r="T122" s="27">
        <v>205236.13999999998</v>
      </c>
    </row>
    <row r="123" spans="1:20" s="21" customFormat="1" ht="17.100000000000001" customHeight="1" x14ac:dyDescent="0.2">
      <c r="A123" s="18">
        <v>107</v>
      </c>
      <c r="B123" s="81">
        <v>66</v>
      </c>
      <c r="C123" s="66" t="s">
        <v>471</v>
      </c>
      <c r="D123" s="27">
        <f t="shared" si="13"/>
        <v>5596066.2199999997</v>
      </c>
      <c r="E123" s="27">
        <f t="shared" si="14"/>
        <v>4860153.05</v>
      </c>
      <c r="F123" s="26">
        <v>869636.40999999992</v>
      </c>
      <c r="G123" s="27">
        <v>1300466.47</v>
      </c>
      <c r="H123" s="27">
        <v>1825272.07</v>
      </c>
      <c r="I123" s="27"/>
      <c r="J123" s="26">
        <v>864778.1</v>
      </c>
      <c r="K123" s="27"/>
      <c r="L123" s="27"/>
      <c r="M123" s="27"/>
      <c r="N123" s="27"/>
      <c r="O123" s="27">
        <v>140</v>
      </c>
      <c r="P123" s="27">
        <v>300697.37</v>
      </c>
      <c r="Q123" s="27">
        <v>140</v>
      </c>
      <c r="R123" s="27">
        <v>174006.14</v>
      </c>
      <c r="S123" s="27">
        <v>140</v>
      </c>
      <c r="T123" s="27">
        <v>261209.66</v>
      </c>
    </row>
    <row r="124" spans="1:20" s="21" customFormat="1" ht="17.100000000000001" customHeight="1" x14ac:dyDescent="0.2">
      <c r="A124" s="18">
        <v>108</v>
      </c>
      <c r="B124" s="81">
        <v>67</v>
      </c>
      <c r="C124" s="66" t="s">
        <v>472</v>
      </c>
      <c r="D124" s="27">
        <f t="shared" si="13"/>
        <v>988494.97</v>
      </c>
      <c r="E124" s="27">
        <f t="shared" si="14"/>
        <v>988494.97</v>
      </c>
      <c r="F124" s="26">
        <v>988494.97</v>
      </c>
      <c r="G124" s="27"/>
      <c r="H124" s="27"/>
      <c r="I124" s="27"/>
      <c r="J124" s="26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s="21" customFormat="1" ht="17.100000000000001" customHeight="1" x14ac:dyDescent="0.2">
      <c r="A125" s="18">
        <v>109</v>
      </c>
      <c r="B125" s="81">
        <v>68</v>
      </c>
      <c r="C125" s="66" t="s">
        <v>473</v>
      </c>
      <c r="D125" s="27">
        <f t="shared" si="13"/>
        <v>8149094.9500000002</v>
      </c>
      <c r="E125" s="27">
        <f t="shared" si="14"/>
        <v>3166647.6100000003</v>
      </c>
      <c r="F125" s="26">
        <v>1021864.8</v>
      </c>
      <c r="G125" s="27"/>
      <c r="H125" s="27">
        <v>2144782.81</v>
      </c>
      <c r="I125" s="27"/>
      <c r="J125" s="26"/>
      <c r="K125" s="27">
        <v>1705.1</v>
      </c>
      <c r="L125" s="27">
        <v>4646606.37</v>
      </c>
      <c r="M125" s="27"/>
      <c r="N125" s="27"/>
      <c r="O125" s="27"/>
      <c r="P125" s="27"/>
      <c r="Q125" s="27"/>
      <c r="R125" s="27"/>
      <c r="S125" s="27">
        <v>180</v>
      </c>
      <c r="T125" s="27">
        <v>335840.97000000003</v>
      </c>
    </row>
    <row r="126" spans="1:20" s="21" customFormat="1" ht="17.100000000000001" customHeight="1" x14ac:dyDescent="0.2">
      <c r="A126" s="18">
        <v>110</v>
      </c>
      <c r="B126" s="81">
        <v>69</v>
      </c>
      <c r="C126" s="66" t="s">
        <v>474</v>
      </c>
      <c r="D126" s="27">
        <f t="shared" si="13"/>
        <v>2716139.15</v>
      </c>
      <c r="E126" s="27">
        <f t="shared" si="14"/>
        <v>1139703.3999999999</v>
      </c>
      <c r="F126" s="26">
        <v>248068.72</v>
      </c>
      <c r="G126" s="27">
        <v>370965.46</v>
      </c>
      <c r="H126" s="27">
        <v>520669.22</v>
      </c>
      <c r="I126" s="27"/>
      <c r="J126" s="26"/>
      <c r="K126" s="27">
        <v>453</v>
      </c>
      <c r="L126" s="27">
        <v>1234480.5</v>
      </c>
      <c r="M126" s="27"/>
      <c r="N126" s="27"/>
      <c r="O126" s="27"/>
      <c r="P126" s="27"/>
      <c r="Q126" s="27">
        <v>110</v>
      </c>
      <c r="R126" s="27">
        <v>136719.10999999999</v>
      </c>
      <c r="S126" s="27">
        <v>110</v>
      </c>
      <c r="T126" s="27">
        <v>205236.13999999998</v>
      </c>
    </row>
    <row r="127" spans="1:20" s="21" customFormat="1" ht="17.100000000000001" customHeight="1" x14ac:dyDescent="0.2">
      <c r="A127" s="18">
        <v>111</v>
      </c>
      <c r="B127" s="81">
        <v>70</v>
      </c>
      <c r="C127" s="66" t="s">
        <v>475</v>
      </c>
      <c r="D127" s="27">
        <f t="shared" si="13"/>
        <v>292267</v>
      </c>
      <c r="E127" s="27">
        <f t="shared" si="14"/>
        <v>292267</v>
      </c>
      <c r="F127" s="26">
        <v>292267</v>
      </c>
      <c r="G127" s="27"/>
      <c r="H127" s="27"/>
      <c r="I127" s="27"/>
      <c r="J127" s="26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s="21" customFormat="1" ht="17.100000000000001" customHeight="1" x14ac:dyDescent="0.2">
      <c r="A128" s="18">
        <v>112</v>
      </c>
      <c r="B128" s="81">
        <v>71</v>
      </c>
      <c r="C128" s="66" t="s">
        <v>476</v>
      </c>
      <c r="D128" s="27">
        <f t="shared" si="13"/>
        <v>996005.47</v>
      </c>
      <c r="E128" s="27">
        <f t="shared" si="14"/>
        <v>996005.47</v>
      </c>
      <c r="F128" s="26">
        <v>996005.47</v>
      </c>
      <c r="G128" s="27"/>
      <c r="H128" s="27"/>
      <c r="I128" s="27"/>
      <c r="J128" s="26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s="21" customFormat="1" ht="17.100000000000001" customHeight="1" x14ac:dyDescent="0.2">
      <c r="A129" s="18">
        <v>113</v>
      </c>
      <c r="B129" s="81">
        <v>72</v>
      </c>
      <c r="C129" s="66" t="s">
        <v>477</v>
      </c>
      <c r="D129" s="27">
        <f t="shared" si="13"/>
        <v>2386808.0500000003</v>
      </c>
      <c r="E129" s="27">
        <f t="shared" si="14"/>
        <v>1808590.57</v>
      </c>
      <c r="F129" s="26">
        <v>451766.24</v>
      </c>
      <c r="G129" s="27">
        <v>675577.56</v>
      </c>
      <c r="H129" s="27">
        <v>681246.77</v>
      </c>
      <c r="I129" s="27"/>
      <c r="J129" s="26"/>
      <c r="K129" s="27"/>
      <c r="L129" s="27"/>
      <c r="M129" s="27"/>
      <c r="N129" s="27"/>
      <c r="O129" s="27">
        <v>110</v>
      </c>
      <c r="P129" s="27">
        <v>236262.22999999998</v>
      </c>
      <c r="Q129" s="27">
        <v>110</v>
      </c>
      <c r="R129" s="27">
        <v>136719.10999999999</v>
      </c>
      <c r="S129" s="27">
        <v>110</v>
      </c>
      <c r="T129" s="27">
        <v>205236.13999999998</v>
      </c>
    </row>
    <row r="130" spans="1:20" s="21" customFormat="1" ht="17.100000000000001" customHeight="1" x14ac:dyDescent="0.2">
      <c r="A130" s="18">
        <v>114</v>
      </c>
      <c r="B130" s="81">
        <v>73</v>
      </c>
      <c r="C130" s="66" t="s">
        <v>478</v>
      </c>
      <c r="D130" s="27">
        <f t="shared" si="13"/>
        <v>588882.20000000007</v>
      </c>
      <c r="E130" s="27">
        <f t="shared" si="14"/>
        <v>588882.20000000007</v>
      </c>
      <c r="F130" s="26">
        <v>588882.20000000007</v>
      </c>
      <c r="G130" s="27"/>
      <c r="H130" s="27"/>
      <c r="I130" s="27"/>
      <c r="J130" s="26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s="21" customFormat="1" ht="17.100000000000001" customHeight="1" x14ac:dyDescent="0.2">
      <c r="A131" s="18">
        <v>115</v>
      </c>
      <c r="B131" s="81">
        <v>74</v>
      </c>
      <c r="C131" s="66" t="s">
        <v>479</v>
      </c>
      <c r="D131" s="27">
        <f t="shared" si="13"/>
        <v>957810.62</v>
      </c>
      <c r="E131" s="27">
        <f t="shared" si="14"/>
        <v>957810.62</v>
      </c>
      <c r="F131" s="26">
        <v>957810.62</v>
      </c>
      <c r="G131" s="27"/>
      <c r="H131" s="27"/>
      <c r="I131" s="27"/>
      <c r="J131" s="26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s="21" customFormat="1" ht="17.100000000000001" customHeight="1" x14ac:dyDescent="0.2">
      <c r="A132" s="18">
        <v>116</v>
      </c>
      <c r="B132" s="81">
        <v>75</v>
      </c>
      <c r="C132" s="66" t="s">
        <v>480</v>
      </c>
      <c r="D132" s="27">
        <f t="shared" si="13"/>
        <v>936366.18</v>
      </c>
      <c r="E132" s="27">
        <f t="shared" si="14"/>
        <v>936366.18</v>
      </c>
      <c r="F132" s="26">
        <v>936366.18</v>
      </c>
      <c r="G132" s="27"/>
      <c r="H132" s="27"/>
      <c r="I132" s="27"/>
      <c r="J132" s="26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s="21" customFormat="1" ht="17.100000000000001" customHeight="1" x14ac:dyDescent="0.2">
      <c r="A133" s="18">
        <v>117</v>
      </c>
      <c r="B133" s="81">
        <v>76</v>
      </c>
      <c r="C133" s="66" t="s">
        <v>481</v>
      </c>
      <c r="D133" s="27">
        <f t="shared" si="13"/>
        <v>4325544.7699999996</v>
      </c>
      <c r="E133" s="27">
        <f t="shared" si="14"/>
        <v>1734770.79</v>
      </c>
      <c r="F133" s="26">
        <v>559803.74</v>
      </c>
      <c r="G133" s="27"/>
      <c r="H133" s="27">
        <v>1174967.05</v>
      </c>
      <c r="I133" s="27"/>
      <c r="J133" s="26"/>
      <c r="K133" s="27">
        <v>950.7</v>
      </c>
      <c r="L133" s="27">
        <v>2590773.98</v>
      </c>
      <c r="M133" s="27"/>
      <c r="N133" s="27"/>
      <c r="O133" s="27"/>
      <c r="P133" s="27"/>
      <c r="Q133" s="27"/>
      <c r="R133" s="27"/>
      <c r="S133" s="27"/>
      <c r="T133" s="27"/>
    </row>
    <row r="134" spans="1:20" s="21" customFormat="1" ht="17.100000000000001" customHeight="1" x14ac:dyDescent="0.2">
      <c r="A134" s="18">
        <v>118</v>
      </c>
      <c r="B134" s="81">
        <v>77</v>
      </c>
      <c r="C134" s="66" t="s">
        <v>482</v>
      </c>
      <c r="D134" s="27">
        <f t="shared" si="13"/>
        <v>411741.77</v>
      </c>
      <c r="E134" s="27">
        <f t="shared" si="14"/>
        <v>194133.87</v>
      </c>
      <c r="F134" s="26"/>
      <c r="G134" s="27">
        <v>116598.65</v>
      </c>
      <c r="H134" s="27"/>
      <c r="I134" s="27"/>
      <c r="J134" s="26">
        <v>77535.22</v>
      </c>
      <c r="K134" s="27"/>
      <c r="L134" s="27"/>
      <c r="M134" s="27"/>
      <c r="N134" s="27"/>
      <c r="O134" s="27"/>
      <c r="P134" s="27"/>
      <c r="Q134" s="27">
        <v>70</v>
      </c>
      <c r="R134" s="27">
        <v>87003.07</v>
      </c>
      <c r="S134" s="27">
        <v>70</v>
      </c>
      <c r="T134" s="27">
        <v>130604.83</v>
      </c>
    </row>
    <row r="135" spans="1:20" s="21" customFormat="1" ht="17.100000000000001" customHeight="1" x14ac:dyDescent="0.2">
      <c r="A135" s="18">
        <v>119</v>
      </c>
      <c r="B135" s="81">
        <v>78</v>
      </c>
      <c r="C135" s="66" t="s">
        <v>483</v>
      </c>
      <c r="D135" s="27">
        <f t="shared" si="13"/>
        <v>4734344.3599999994</v>
      </c>
      <c r="E135" s="27">
        <f t="shared" si="14"/>
        <v>4433646.9899999993</v>
      </c>
      <c r="F135" s="26">
        <v>793320.87</v>
      </c>
      <c r="G135" s="27">
        <v>1186343.1299999999</v>
      </c>
      <c r="H135" s="27">
        <v>1665094.0599999998</v>
      </c>
      <c r="I135" s="27"/>
      <c r="J135" s="26">
        <v>788888.92999999993</v>
      </c>
      <c r="K135" s="27"/>
      <c r="L135" s="27"/>
      <c r="M135" s="27"/>
      <c r="N135" s="27"/>
      <c r="O135" s="27">
        <v>140</v>
      </c>
      <c r="P135" s="27">
        <v>300697.37</v>
      </c>
      <c r="Q135" s="27"/>
      <c r="R135" s="27"/>
      <c r="S135" s="27"/>
      <c r="T135" s="27"/>
    </row>
    <row r="136" spans="1:20" s="21" customFormat="1" ht="17.100000000000001" customHeight="1" x14ac:dyDescent="0.2">
      <c r="A136" s="18">
        <v>120</v>
      </c>
      <c r="B136" s="81">
        <v>79</v>
      </c>
      <c r="C136" s="66" t="s">
        <v>484</v>
      </c>
      <c r="D136" s="27">
        <f t="shared" si="13"/>
        <v>3322312.39</v>
      </c>
      <c r="E136" s="27">
        <f t="shared" si="14"/>
        <v>2887096.59</v>
      </c>
      <c r="F136" s="26">
        <v>516593.67</v>
      </c>
      <c r="G136" s="27">
        <v>772521.42</v>
      </c>
      <c r="H136" s="27">
        <v>1084273.83</v>
      </c>
      <c r="I136" s="27"/>
      <c r="J136" s="26">
        <v>513707.67</v>
      </c>
      <c r="K136" s="27"/>
      <c r="L136" s="27"/>
      <c r="M136" s="27"/>
      <c r="N136" s="27"/>
      <c r="O136" s="27"/>
      <c r="P136" s="27"/>
      <c r="Q136" s="27">
        <v>140</v>
      </c>
      <c r="R136" s="27">
        <v>174006.14</v>
      </c>
      <c r="S136" s="27">
        <v>140</v>
      </c>
      <c r="T136" s="27">
        <v>261209.66</v>
      </c>
    </row>
    <row r="137" spans="1:20" s="21" customFormat="1" ht="17.100000000000001" customHeight="1" x14ac:dyDescent="0.2">
      <c r="A137" s="18">
        <v>121</v>
      </c>
      <c r="B137" s="81">
        <v>80</v>
      </c>
      <c r="C137" s="66" t="s">
        <v>485</v>
      </c>
      <c r="D137" s="27">
        <f t="shared" si="13"/>
        <v>532059.39</v>
      </c>
      <c r="E137" s="27">
        <f t="shared" si="14"/>
        <v>532059.39</v>
      </c>
      <c r="F137" s="26">
        <v>532059.39</v>
      </c>
      <c r="G137" s="27"/>
      <c r="H137" s="27"/>
      <c r="I137" s="27"/>
      <c r="J137" s="26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s="21" customFormat="1" ht="17.100000000000001" customHeight="1" x14ac:dyDescent="0.2">
      <c r="A138" s="18">
        <v>122</v>
      </c>
      <c r="B138" s="81">
        <v>81</v>
      </c>
      <c r="C138" s="66" t="s">
        <v>486</v>
      </c>
      <c r="D138" s="27">
        <f t="shared" si="13"/>
        <v>4508026.8600000003</v>
      </c>
      <c r="E138" s="27">
        <f t="shared" si="14"/>
        <v>1669253</v>
      </c>
      <c r="F138" s="26">
        <v>668928.28999999992</v>
      </c>
      <c r="G138" s="27">
        <v>1000324.7100000001</v>
      </c>
      <c r="H138" s="27"/>
      <c r="I138" s="27"/>
      <c r="J138" s="26"/>
      <c r="K138" s="27">
        <v>882</v>
      </c>
      <c r="L138" s="27">
        <v>2403558.06</v>
      </c>
      <c r="M138" s="27"/>
      <c r="N138" s="27"/>
      <c r="O138" s="27"/>
      <c r="P138" s="27"/>
      <c r="Q138" s="27">
        <v>140</v>
      </c>
      <c r="R138" s="27">
        <v>174006.14</v>
      </c>
      <c r="S138" s="27">
        <v>140</v>
      </c>
      <c r="T138" s="27">
        <v>261209.66</v>
      </c>
    </row>
    <row r="139" spans="1:20" s="21" customFormat="1" ht="17.100000000000001" customHeight="1" x14ac:dyDescent="0.2">
      <c r="A139" s="18">
        <v>123</v>
      </c>
      <c r="B139" s="81">
        <v>82</v>
      </c>
      <c r="C139" s="66" t="s">
        <v>487</v>
      </c>
      <c r="D139" s="27">
        <f t="shared" si="13"/>
        <v>2123333.91</v>
      </c>
      <c r="E139" s="27">
        <f t="shared" si="14"/>
        <v>1688118.1099999999</v>
      </c>
      <c r="F139" s="26">
        <v>676488.20000000007</v>
      </c>
      <c r="G139" s="27">
        <v>1011629.9099999999</v>
      </c>
      <c r="H139" s="27"/>
      <c r="I139" s="27"/>
      <c r="J139" s="26"/>
      <c r="K139" s="27"/>
      <c r="L139" s="27"/>
      <c r="M139" s="27"/>
      <c r="N139" s="27"/>
      <c r="O139" s="27"/>
      <c r="P139" s="27"/>
      <c r="Q139" s="27">
        <v>140</v>
      </c>
      <c r="R139" s="27">
        <v>174006.14</v>
      </c>
      <c r="S139" s="27">
        <v>140</v>
      </c>
      <c r="T139" s="27">
        <v>261209.66</v>
      </c>
    </row>
    <row r="140" spans="1:20" s="21" customFormat="1" ht="17.100000000000001" customHeight="1" x14ac:dyDescent="0.2">
      <c r="A140" s="192"/>
      <c r="B140" s="203"/>
      <c r="C140" s="204" t="s">
        <v>153</v>
      </c>
      <c r="D140" s="213">
        <f>SUM(D141:D152)</f>
        <v>5448823.7399999993</v>
      </c>
      <c r="E140" s="213">
        <f t="shared" ref="E140:T140" si="15">SUM(E141:E152)</f>
        <v>2771018.2800000003</v>
      </c>
      <c r="F140" s="213">
        <f t="shared" si="15"/>
        <v>902741.89</v>
      </c>
      <c r="G140" s="213">
        <f t="shared" si="15"/>
        <v>633251.42000000004</v>
      </c>
      <c r="H140" s="213">
        <f t="shared" si="15"/>
        <v>1034701.09</v>
      </c>
      <c r="I140" s="213">
        <f t="shared" si="15"/>
        <v>0</v>
      </c>
      <c r="J140" s="213">
        <f t="shared" si="15"/>
        <v>200323.88</v>
      </c>
      <c r="K140" s="213">
        <f t="shared" si="15"/>
        <v>330</v>
      </c>
      <c r="L140" s="213">
        <f t="shared" si="15"/>
        <v>843567.21000000008</v>
      </c>
      <c r="M140" s="213">
        <f t="shared" si="15"/>
        <v>0</v>
      </c>
      <c r="N140" s="213">
        <f t="shared" si="15"/>
        <v>0</v>
      </c>
      <c r="O140" s="213">
        <f t="shared" si="15"/>
        <v>0</v>
      </c>
      <c r="P140" s="213">
        <f t="shared" si="15"/>
        <v>0</v>
      </c>
      <c r="Q140" s="213">
        <f t="shared" si="15"/>
        <v>470</v>
      </c>
      <c r="R140" s="213">
        <f t="shared" si="15"/>
        <v>584163.47</v>
      </c>
      <c r="S140" s="213">
        <f t="shared" si="15"/>
        <v>670</v>
      </c>
      <c r="T140" s="213">
        <f t="shared" si="15"/>
        <v>1250074.78</v>
      </c>
    </row>
    <row r="141" spans="1:20" s="21" customFormat="1" ht="17.100000000000001" customHeight="1" x14ac:dyDescent="0.2">
      <c r="A141" s="18">
        <v>124</v>
      </c>
      <c r="B141" s="80">
        <v>1</v>
      </c>
      <c r="C141" s="66" t="s">
        <v>488</v>
      </c>
      <c r="D141" s="27">
        <f>E141+L141+N141+P141+R141+T141</f>
        <v>1074667.9100000001</v>
      </c>
      <c r="E141" s="27">
        <f>F141+G141+H141+I141+J141</f>
        <v>94381.590000000011</v>
      </c>
      <c r="F141" s="26"/>
      <c r="G141" s="27">
        <v>94381.590000000011</v>
      </c>
      <c r="H141" s="27"/>
      <c r="I141" s="27"/>
      <c r="J141" s="26"/>
      <c r="K141" s="57">
        <v>330</v>
      </c>
      <c r="L141" s="27">
        <v>843567.21000000008</v>
      </c>
      <c r="M141" s="27"/>
      <c r="N141" s="27"/>
      <c r="O141" s="27"/>
      <c r="P141" s="27"/>
      <c r="Q141" s="27">
        <v>110</v>
      </c>
      <c r="R141" s="27">
        <v>136719.10999999999</v>
      </c>
      <c r="S141" s="27"/>
      <c r="T141" s="27"/>
    </row>
    <row r="142" spans="1:20" s="21" customFormat="1" ht="17.100000000000001" customHeight="1" x14ac:dyDescent="0.2">
      <c r="A142" s="18">
        <v>125</v>
      </c>
      <c r="B142" s="80">
        <v>2</v>
      </c>
      <c r="C142" s="66" t="s">
        <v>489</v>
      </c>
      <c r="D142" s="27">
        <f>E142+L142+N142+P142+R142+T142</f>
        <v>483296.13</v>
      </c>
      <c r="E142" s="27">
        <f>F142+G142+H142+I142+J142</f>
        <v>352691.3</v>
      </c>
      <c r="F142" s="26">
        <v>95832.95</v>
      </c>
      <c r="G142" s="27">
        <v>55715.450000000004</v>
      </c>
      <c r="H142" s="27">
        <v>201142.9</v>
      </c>
      <c r="I142" s="27"/>
      <c r="J142" s="26"/>
      <c r="K142" s="57"/>
      <c r="L142" s="27"/>
      <c r="M142" s="27"/>
      <c r="N142" s="27"/>
      <c r="O142" s="27"/>
      <c r="P142" s="27"/>
      <c r="Q142" s="27"/>
      <c r="R142" s="27"/>
      <c r="S142" s="27">
        <v>70</v>
      </c>
      <c r="T142" s="27">
        <v>130604.83</v>
      </c>
    </row>
    <row r="143" spans="1:20" s="21" customFormat="1" ht="17.100000000000001" customHeight="1" x14ac:dyDescent="0.2">
      <c r="A143" s="18">
        <v>126</v>
      </c>
      <c r="B143" s="80">
        <v>3</v>
      </c>
      <c r="C143" s="66" t="s">
        <v>156</v>
      </c>
      <c r="D143" s="27">
        <f>E143+L143+N143+P143+R143+T143</f>
        <v>129037.25</v>
      </c>
      <c r="E143" s="27">
        <f>F143+G143+H143+I143+J143</f>
        <v>129037.25</v>
      </c>
      <c r="F143" s="26">
        <v>129037.25</v>
      </c>
      <c r="G143" s="27"/>
      <c r="H143" s="27"/>
      <c r="I143" s="27"/>
      <c r="J143" s="26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s="21" customFormat="1" ht="17.100000000000001" customHeight="1" x14ac:dyDescent="0.2">
      <c r="A144" s="18">
        <v>127</v>
      </c>
      <c r="B144" s="66">
        <v>4</v>
      </c>
      <c r="C144" s="66" t="s">
        <v>490</v>
      </c>
      <c r="D144" s="27">
        <f t="shared" ref="D144:D152" si="16">E144+L144+N144+P144+R144+T144</f>
        <v>746376.14</v>
      </c>
      <c r="E144" s="27">
        <f t="shared" ref="E144:E152" si="17">F144+G144+H144+I144+J144</f>
        <v>485166.48000000004</v>
      </c>
      <c r="F144" s="26">
        <v>131828.97</v>
      </c>
      <c r="G144" s="27">
        <v>76642.850000000006</v>
      </c>
      <c r="H144" s="27">
        <v>276694.66000000003</v>
      </c>
      <c r="I144" s="27"/>
      <c r="J144" s="26"/>
      <c r="K144" s="27"/>
      <c r="L144" s="27"/>
      <c r="M144" s="27"/>
      <c r="N144" s="27"/>
      <c r="O144" s="27"/>
      <c r="P144" s="27"/>
      <c r="Q144" s="27"/>
      <c r="R144" s="27"/>
      <c r="S144" s="27">
        <v>140</v>
      </c>
      <c r="T144" s="27">
        <v>261209.66</v>
      </c>
    </row>
    <row r="145" spans="1:20" s="21" customFormat="1" ht="17.100000000000001" customHeight="1" x14ac:dyDescent="0.2">
      <c r="A145" s="18">
        <v>128</v>
      </c>
      <c r="B145" s="66">
        <v>5</v>
      </c>
      <c r="C145" s="66" t="s">
        <v>491</v>
      </c>
      <c r="D145" s="27">
        <f t="shared" si="16"/>
        <v>690857.2</v>
      </c>
      <c r="E145" s="27">
        <f t="shared" si="17"/>
        <v>485621.05999999994</v>
      </c>
      <c r="F145" s="26">
        <v>131952.5</v>
      </c>
      <c r="G145" s="27">
        <v>76714.649999999994</v>
      </c>
      <c r="H145" s="27">
        <v>276953.90999999997</v>
      </c>
      <c r="I145" s="27"/>
      <c r="J145" s="26"/>
      <c r="K145" s="27"/>
      <c r="L145" s="27"/>
      <c r="M145" s="27"/>
      <c r="N145" s="27"/>
      <c r="O145" s="27"/>
      <c r="P145" s="27"/>
      <c r="Q145" s="27"/>
      <c r="R145" s="27"/>
      <c r="S145" s="27">
        <v>110</v>
      </c>
      <c r="T145" s="27">
        <v>205236.13999999998</v>
      </c>
    </row>
    <row r="146" spans="1:20" s="21" customFormat="1" ht="17.100000000000001" customHeight="1" x14ac:dyDescent="0.2">
      <c r="A146" s="18">
        <v>129</v>
      </c>
      <c r="B146" s="80">
        <v>6</v>
      </c>
      <c r="C146" s="66" t="s">
        <v>492</v>
      </c>
      <c r="D146" s="27">
        <f t="shared" si="16"/>
        <v>136448.23000000001</v>
      </c>
      <c r="E146" s="27">
        <f t="shared" si="17"/>
        <v>136448.23000000001</v>
      </c>
      <c r="F146" s="26"/>
      <c r="G146" s="27"/>
      <c r="H146" s="27"/>
      <c r="I146" s="27"/>
      <c r="J146" s="26">
        <v>136448.23000000001</v>
      </c>
      <c r="K146" s="5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s="21" customFormat="1" ht="17.100000000000001" customHeight="1" x14ac:dyDescent="0.2">
      <c r="A147" s="18">
        <v>130</v>
      </c>
      <c r="B147" s="80">
        <v>7</v>
      </c>
      <c r="C147" s="66" t="s">
        <v>493</v>
      </c>
      <c r="D147" s="27">
        <f>E147+L147+N147+P147+R147+T147</f>
        <v>435215.80000000005</v>
      </c>
      <c r="E147" s="27">
        <f>F147+G147+H147+I147+J147</f>
        <v>0</v>
      </c>
      <c r="F147" s="26"/>
      <c r="G147" s="27"/>
      <c r="H147" s="27"/>
      <c r="I147" s="27"/>
      <c r="J147" s="26"/>
      <c r="K147" s="57"/>
      <c r="L147" s="27"/>
      <c r="M147" s="27"/>
      <c r="N147" s="27"/>
      <c r="O147" s="27"/>
      <c r="P147" s="27"/>
      <c r="Q147" s="27">
        <v>140</v>
      </c>
      <c r="R147" s="27">
        <v>174006.14</v>
      </c>
      <c r="S147" s="27">
        <v>140</v>
      </c>
      <c r="T147" s="27">
        <v>261209.66</v>
      </c>
    </row>
    <row r="148" spans="1:20" s="21" customFormat="1" ht="17.100000000000001" customHeight="1" x14ac:dyDescent="0.2">
      <c r="A148" s="18">
        <v>131</v>
      </c>
      <c r="B148" s="66">
        <v>8</v>
      </c>
      <c r="C148" s="66" t="s">
        <v>494</v>
      </c>
      <c r="D148" s="27">
        <f t="shared" si="16"/>
        <v>752013.35</v>
      </c>
      <c r="E148" s="27">
        <f t="shared" si="17"/>
        <v>490803.69</v>
      </c>
      <c r="F148" s="26">
        <v>133360.71</v>
      </c>
      <c r="G148" s="27">
        <v>77533.36</v>
      </c>
      <c r="H148" s="27">
        <v>279909.62</v>
      </c>
      <c r="I148" s="27"/>
      <c r="J148" s="26"/>
      <c r="K148" s="27"/>
      <c r="L148" s="27"/>
      <c r="M148" s="27"/>
      <c r="N148" s="27"/>
      <c r="O148" s="27"/>
      <c r="P148" s="27"/>
      <c r="Q148" s="27"/>
      <c r="R148" s="27"/>
      <c r="S148" s="27">
        <v>140</v>
      </c>
      <c r="T148" s="27">
        <v>261209.66</v>
      </c>
    </row>
    <row r="149" spans="1:20" s="21" customFormat="1" ht="17.100000000000001" customHeight="1" x14ac:dyDescent="0.2">
      <c r="A149" s="18">
        <v>132</v>
      </c>
      <c r="B149" s="66">
        <v>9</v>
      </c>
      <c r="C149" s="66" t="s">
        <v>495</v>
      </c>
      <c r="D149" s="27">
        <f t="shared" si="16"/>
        <v>225771.88</v>
      </c>
      <c r="E149" s="27">
        <f t="shared" si="17"/>
        <v>89052.77</v>
      </c>
      <c r="F149" s="26"/>
      <c r="G149" s="27">
        <v>89052.77</v>
      </c>
      <c r="H149" s="27"/>
      <c r="I149" s="27"/>
      <c r="J149" s="26"/>
      <c r="K149" s="27"/>
      <c r="L149" s="27"/>
      <c r="M149" s="27"/>
      <c r="N149" s="27"/>
      <c r="O149" s="27"/>
      <c r="P149" s="27"/>
      <c r="Q149" s="27">
        <v>110</v>
      </c>
      <c r="R149" s="27">
        <v>136719.10999999999</v>
      </c>
      <c r="S149" s="27"/>
      <c r="T149" s="27"/>
    </row>
    <row r="150" spans="1:20" s="21" customFormat="1" ht="17.100000000000001" customHeight="1" x14ac:dyDescent="0.2">
      <c r="A150" s="18">
        <v>133</v>
      </c>
      <c r="B150" s="80">
        <v>10</v>
      </c>
      <c r="C150" s="66" t="s">
        <v>496</v>
      </c>
      <c r="D150" s="27">
        <f t="shared" si="16"/>
        <v>200594.75999999998</v>
      </c>
      <c r="E150" s="27">
        <f t="shared" si="17"/>
        <v>63875.649999999994</v>
      </c>
      <c r="F150" s="26"/>
      <c r="G150" s="27"/>
      <c r="H150" s="27"/>
      <c r="I150" s="27"/>
      <c r="J150" s="26">
        <v>63875.649999999994</v>
      </c>
      <c r="K150" s="27"/>
      <c r="L150" s="27"/>
      <c r="M150" s="27"/>
      <c r="N150" s="27"/>
      <c r="O150" s="27"/>
      <c r="P150" s="27"/>
      <c r="Q150" s="27">
        <v>110</v>
      </c>
      <c r="R150" s="27">
        <v>136719.10999999999</v>
      </c>
      <c r="S150" s="27"/>
      <c r="T150" s="27"/>
    </row>
    <row r="151" spans="1:20" s="21" customFormat="1" ht="17.100000000000001" customHeight="1" x14ac:dyDescent="0.2">
      <c r="A151" s="18">
        <v>134</v>
      </c>
      <c r="B151" s="80">
        <v>11</v>
      </c>
      <c r="C151" s="66" t="s">
        <v>497</v>
      </c>
      <c r="D151" s="27">
        <f t="shared" si="16"/>
        <v>284109.25</v>
      </c>
      <c r="E151" s="27">
        <f t="shared" si="17"/>
        <v>284109.25</v>
      </c>
      <c r="F151" s="26">
        <v>179658.97</v>
      </c>
      <c r="G151" s="27">
        <v>104450.28</v>
      </c>
      <c r="H151" s="27"/>
      <c r="I151" s="27"/>
      <c r="J151" s="26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1:20" s="21" customFormat="1" ht="17.100000000000001" customHeight="1" x14ac:dyDescent="0.2">
      <c r="A152" s="18">
        <v>135</v>
      </c>
      <c r="B152" s="66">
        <v>12</v>
      </c>
      <c r="C152" s="66" t="s">
        <v>498</v>
      </c>
      <c r="D152" s="27">
        <f t="shared" si="16"/>
        <v>290435.84000000003</v>
      </c>
      <c r="E152" s="27">
        <f t="shared" si="17"/>
        <v>159831.01</v>
      </c>
      <c r="F152" s="26">
        <v>101070.54</v>
      </c>
      <c r="G152" s="27">
        <v>58760.47</v>
      </c>
      <c r="H152" s="27"/>
      <c r="I152" s="27"/>
      <c r="J152" s="26"/>
      <c r="K152" s="27"/>
      <c r="L152" s="27"/>
      <c r="M152" s="27"/>
      <c r="N152" s="27"/>
      <c r="O152" s="27"/>
      <c r="P152" s="27"/>
      <c r="Q152" s="27"/>
      <c r="R152" s="27"/>
      <c r="S152" s="27">
        <v>70</v>
      </c>
      <c r="T152" s="27">
        <v>130604.83</v>
      </c>
    </row>
    <row r="153" spans="1:20" s="21" customFormat="1" ht="17.100000000000001" customHeight="1" x14ac:dyDescent="0.2">
      <c r="A153" s="192"/>
      <c r="B153" s="210"/>
      <c r="C153" s="216" t="s">
        <v>160</v>
      </c>
      <c r="D153" s="213">
        <f>SUM(D154:D154)</f>
        <v>464291.05000000005</v>
      </c>
      <c r="E153" s="213">
        <f t="shared" ref="E153:T153" si="18">SUM(E154:E154)</f>
        <v>464291.05000000005</v>
      </c>
      <c r="F153" s="213">
        <f t="shared" si="18"/>
        <v>186057.74000000002</v>
      </c>
      <c r="G153" s="213">
        <f t="shared" si="18"/>
        <v>278233.31</v>
      </c>
      <c r="H153" s="213">
        <f t="shared" si="18"/>
        <v>0</v>
      </c>
      <c r="I153" s="213">
        <f t="shared" si="18"/>
        <v>0</v>
      </c>
      <c r="J153" s="213">
        <f t="shared" si="18"/>
        <v>0</v>
      </c>
      <c r="K153" s="213">
        <f t="shared" si="18"/>
        <v>0</v>
      </c>
      <c r="L153" s="213">
        <f t="shared" si="18"/>
        <v>0</v>
      </c>
      <c r="M153" s="213">
        <f t="shared" si="18"/>
        <v>0</v>
      </c>
      <c r="N153" s="213">
        <f t="shared" si="18"/>
        <v>0</v>
      </c>
      <c r="O153" s="213">
        <f t="shared" si="18"/>
        <v>0</v>
      </c>
      <c r="P153" s="213">
        <f t="shared" si="18"/>
        <v>0</v>
      </c>
      <c r="Q153" s="213">
        <f t="shared" si="18"/>
        <v>0</v>
      </c>
      <c r="R153" s="213">
        <f t="shared" si="18"/>
        <v>0</v>
      </c>
      <c r="S153" s="213">
        <f t="shared" si="18"/>
        <v>0</v>
      </c>
      <c r="T153" s="213">
        <f t="shared" si="18"/>
        <v>0</v>
      </c>
    </row>
    <row r="154" spans="1:20" s="21" customFormat="1" ht="17.100000000000001" customHeight="1" x14ac:dyDescent="0.2">
      <c r="A154" s="18">
        <v>136</v>
      </c>
      <c r="B154" s="66">
        <v>1</v>
      </c>
      <c r="C154" s="66" t="s">
        <v>499</v>
      </c>
      <c r="D154" s="27">
        <f t="shared" ref="D154" si="19">E154+L154+N154+P154+R154+T154</f>
        <v>464291.05000000005</v>
      </c>
      <c r="E154" s="27">
        <f t="shared" ref="E154" si="20">F154+G154+H154+I154+J154</f>
        <v>464291.05000000005</v>
      </c>
      <c r="F154" s="26">
        <v>186057.74000000002</v>
      </c>
      <c r="G154" s="27">
        <v>278233.31</v>
      </c>
      <c r="H154" s="27"/>
      <c r="I154" s="27"/>
      <c r="J154" s="26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1:20" s="21" customFormat="1" ht="17.100000000000001" customHeight="1" x14ac:dyDescent="0.2">
      <c r="A155" s="192"/>
      <c r="B155" s="203"/>
      <c r="C155" s="204" t="s">
        <v>162</v>
      </c>
      <c r="D155" s="213">
        <f>SUM(D156:D162)</f>
        <v>15282144.689999999</v>
      </c>
      <c r="E155" s="213">
        <f t="shared" ref="E155:T155" si="21">SUM(E156:E162)</f>
        <v>11750065.190000001</v>
      </c>
      <c r="F155" s="213">
        <f t="shared" si="21"/>
        <v>2372269.3499999996</v>
      </c>
      <c r="G155" s="213">
        <f t="shared" si="21"/>
        <v>3172628.3099999996</v>
      </c>
      <c r="H155" s="213">
        <f t="shared" si="21"/>
        <v>6205167.5300000003</v>
      </c>
      <c r="I155" s="213">
        <f t="shared" si="21"/>
        <v>0</v>
      </c>
      <c r="J155" s="213">
        <f t="shared" si="21"/>
        <v>0</v>
      </c>
      <c r="K155" s="213">
        <f t="shared" si="21"/>
        <v>509</v>
      </c>
      <c r="L155" s="213">
        <f t="shared" si="21"/>
        <v>1387087.36</v>
      </c>
      <c r="M155" s="213">
        <f t="shared" si="21"/>
        <v>0</v>
      </c>
      <c r="N155" s="213">
        <f t="shared" si="21"/>
        <v>0</v>
      </c>
      <c r="O155" s="213">
        <f t="shared" si="21"/>
        <v>0</v>
      </c>
      <c r="P155" s="213">
        <f t="shared" si="21"/>
        <v>0</v>
      </c>
      <c r="Q155" s="213">
        <f t="shared" si="21"/>
        <v>690</v>
      </c>
      <c r="R155" s="213">
        <f t="shared" si="21"/>
        <v>857601.72</v>
      </c>
      <c r="S155" s="213">
        <f t="shared" si="21"/>
        <v>690</v>
      </c>
      <c r="T155" s="213">
        <f t="shared" si="21"/>
        <v>1287390.42</v>
      </c>
    </row>
    <row r="156" spans="1:20" s="21" customFormat="1" ht="17.100000000000001" customHeight="1" x14ac:dyDescent="0.2">
      <c r="A156" s="18">
        <v>137</v>
      </c>
      <c r="B156" s="81">
        <v>1</v>
      </c>
      <c r="C156" s="66" t="s">
        <v>500</v>
      </c>
      <c r="D156" s="27">
        <f t="shared" ref="D156:D162" si="22">E156+L156+N156+P156+R156+T156</f>
        <v>163684.35</v>
      </c>
      <c r="E156" s="27">
        <f t="shared" ref="E156:E162" si="23">F156+G156+H156+I156+J156</f>
        <v>163684.35</v>
      </c>
      <c r="F156" s="26">
        <v>163684.35</v>
      </c>
      <c r="G156" s="27"/>
      <c r="H156" s="27"/>
      <c r="I156" s="27"/>
      <c r="J156" s="26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1:20" s="21" customFormat="1" ht="17.100000000000001" customHeight="1" x14ac:dyDescent="0.2">
      <c r="A157" s="18">
        <v>138</v>
      </c>
      <c r="B157" s="66">
        <v>2</v>
      </c>
      <c r="C157" s="66" t="s">
        <v>501</v>
      </c>
      <c r="D157" s="27">
        <f t="shared" si="22"/>
        <v>87013.06</v>
      </c>
      <c r="E157" s="27">
        <f t="shared" si="23"/>
        <v>87013.06</v>
      </c>
      <c r="F157" s="26">
        <v>87013.06</v>
      </c>
      <c r="G157" s="27"/>
      <c r="H157" s="27"/>
      <c r="I157" s="27"/>
      <c r="J157" s="26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1:20" s="21" customFormat="1" ht="17.100000000000001" customHeight="1" x14ac:dyDescent="0.2">
      <c r="A158" s="18">
        <v>139</v>
      </c>
      <c r="B158" s="66">
        <v>3</v>
      </c>
      <c r="C158" s="66" t="s">
        <v>502</v>
      </c>
      <c r="D158" s="27">
        <f t="shared" si="22"/>
        <v>3123944.32</v>
      </c>
      <c r="E158" s="27">
        <f t="shared" si="23"/>
        <v>2346773.27</v>
      </c>
      <c r="F158" s="26"/>
      <c r="G158" s="27"/>
      <c r="H158" s="27">
        <v>2346773.27</v>
      </c>
      <c r="I158" s="27"/>
      <c r="J158" s="26"/>
      <c r="K158" s="27"/>
      <c r="L158" s="27"/>
      <c r="M158" s="27"/>
      <c r="N158" s="27"/>
      <c r="O158" s="27"/>
      <c r="P158" s="27"/>
      <c r="Q158" s="27">
        <v>250</v>
      </c>
      <c r="R158" s="27">
        <v>310725.25</v>
      </c>
      <c r="S158" s="27">
        <v>250</v>
      </c>
      <c r="T158" s="27">
        <v>466445.8</v>
      </c>
    </row>
    <row r="159" spans="1:20" s="21" customFormat="1" ht="17.100000000000001" customHeight="1" x14ac:dyDescent="0.2">
      <c r="A159" s="18">
        <v>140</v>
      </c>
      <c r="B159" s="66">
        <v>4</v>
      </c>
      <c r="C159" s="66" t="s">
        <v>503</v>
      </c>
      <c r="D159" s="27">
        <f t="shared" si="22"/>
        <v>4068693.55</v>
      </c>
      <c r="E159" s="27">
        <f t="shared" si="23"/>
        <v>3555760.63</v>
      </c>
      <c r="F159" s="26">
        <v>888190.32</v>
      </c>
      <c r="G159" s="27">
        <v>1328212.2</v>
      </c>
      <c r="H159" s="27">
        <v>1339358.1099999999</v>
      </c>
      <c r="I159" s="27"/>
      <c r="J159" s="26"/>
      <c r="K159" s="27"/>
      <c r="L159" s="27"/>
      <c r="M159" s="27"/>
      <c r="N159" s="27"/>
      <c r="O159" s="27"/>
      <c r="P159" s="27"/>
      <c r="Q159" s="27">
        <v>165</v>
      </c>
      <c r="R159" s="27">
        <v>205078.68</v>
      </c>
      <c r="S159" s="27">
        <v>165</v>
      </c>
      <c r="T159" s="27">
        <v>307854.24</v>
      </c>
    </row>
    <row r="160" spans="1:20" s="21" customFormat="1" ht="17.100000000000001" customHeight="1" x14ac:dyDescent="0.2">
      <c r="A160" s="18">
        <v>141</v>
      </c>
      <c r="B160" s="81">
        <v>5</v>
      </c>
      <c r="C160" s="66" t="s">
        <v>504</v>
      </c>
      <c r="D160" s="27">
        <f t="shared" si="22"/>
        <v>4737197.51</v>
      </c>
      <c r="E160" s="27">
        <f t="shared" si="23"/>
        <v>4224264.59</v>
      </c>
      <c r="F160" s="26">
        <v>1055175.32</v>
      </c>
      <c r="G160" s="27">
        <v>1577923.94</v>
      </c>
      <c r="H160" s="27">
        <v>1591165.3299999998</v>
      </c>
      <c r="I160" s="27"/>
      <c r="J160" s="26"/>
      <c r="K160" s="27"/>
      <c r="L160" s="27"/>
      <c r="M160" s="27"/>
      <c r="N160" s="27"/>
      <c r="O160" s="27"/>
      <c r="P160" s="27"/>
      <c r="Q160" s="27">
        <v>165</v>
      </c>
      <c r="R160" s="27">
        <v>205078.68</v>
      </c>
      <c r="S160" s="27">
        <v>165</v>
      </c>
      <c r="T160" s="27">
        <v>307854.24</v>
      </c>
    </row>
    <row r="161" spans="1:20" s="21" customFormat="1" ht="17.100000000000001" customHeight="1" x14ac:dyDescent="0.2">
      <c r="A161" s="18">
        <v>142</v>
      </c>
      <c r="B161" s="66">
        <v>6</v>
      </c>
      <c r="C161" s="66" t="s">
        <v>505</v>
      </c>
      <c r="D161" s="27">
        <f t="shared" si="22"/>
        <v>2547776.6500000004</v>
      </c>
      <c r="E161" s="27">
        <f t="shared" si="23"/>
        <v>818734.04</v>
      </c>
      <c r="F161" s="26">
        <v>178206.30000000002</v>
      </c>
      <c r="G161" s="27">
        <v>266492.17</v>
      </c>
      <c r="H161" s="27">
        <v>374035.57</v>
      </c>
      <c r="I161" s="27"/>
      <c r="J161" s="26"/>
      <c r="K161" s="27">
        <v>509</v>
      </c>
      <c r="L161" s="27">
        <v>1387087.36</v>
      </c>
      <c r="M161" s="27"/>
      <c r="N161" s="27"/>
      <c r="O161" s="27"/>
      <c r="P161" s="27"/>
      <c r="Q161" s="27">
        <v>110</v>
      </c>
      <c r="R161" s="27">
        <v>136719.10999999999</v>
      </c>
      <c r="S161" s="27">
        <v>110</v>
      </c>
      <c r="T161" s="27">
        <v>205236.13999999998</v>
      </c>
    </row>
    <row r="162" spans="1:20" s="21" customFormat="1" ht="17.100000000000001" customHeight="1" x14ac:dyDescent="0.2">
      <c r="A162" s="18">
        <v>143</v>
      </c>
      <c r="B162" s="66">
        <v>7</v>
      </c>
      <c r="C162" s="23" t="s">
        <v>506</v>
      </c>
      <c r="D162" s="27">
        <f t="shared" si="22"/>
        <v>553835.25</v>
      </c>
      <c r="E162" s="27">
        <f t="shared" si="23"/>
        <v>553835.25</v>
      </c>
      <c r="F162" s="26"/>
      <c r="G162" s="27"/>
      <c r="H162" s="27">
        <v>553835.25</v>
      </c>
      <c r="I162" s="27"/>
      <c r="J162" s="26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s="9" customFormat="1" ht="17.100000000000001" customHeight="1" x14ac:dyDescent="0.2">
      <c r="A163" s="192"/>
      <c r="B163" s="203"/>
      <c r="C163" s="204" t="s">
        <v>175</v>
      </c>
      <c r="D163" s="213">
        <f>SUM(D164:D171)</f>
        <v>4227850.51</v>
      </c>
      <c r="E163" s="213">
        <f t="shared" ref="E163:T163" si="24">SUM(E164:E171)</f>
        <v>1970549.5999999999</v>
      </c>
      <c r="F163" s="213">
        <f t="shared" si="24"/>
        <v>156386.31</v>
      </c>
      <c r="G163" s="213">
        <f t="shared" si="24"/>
        <v>442637.08</v>
      </c>
      <c r="H163" s="213">
        <f t="shared" si="24"/>
        <v>1338360.01</v>
      </c>
      <c r="I163" s="213">
        <f t="shared" si="24"/>
        <v>0</v>
      </c>
      <c r="J163" s="213">
        <f t="shared" si="24"/>
        <v>33166.199999999997</v>
      </c>
      <c r="K163" s="213">
        <f t="shared" si="24"/>
        <v>411</v>
      </c>
      <c r="L163" s="213">
        <f t="shared" si="24"/>
        <v>1082201.0899999999</v>
      </c>
      <c r="M163" s="213">
        <f t="shared" si="24"/>
        <v>0</v>
      </c>
      <c r="N163" s="213">
        <f t="shared" si="24"/>
        <v>0</v>
      </c>
      <c r="O163" s="213">
        <f t="shared" si="24"/>
        <v>0</v>
      </c>
      <c r="P163" s="213">
        <f t="shared" si="24"/>
        <v>0</v>
      </c>
      <c r="Q163" s="213">
        <f t="shared" si="24"/>
        <v>360</v>
      </c>
      <c r="R163" s="213">
        <f t="shared" si="24"/>
        <v>447444.36</v>
      </c>
      <c r="S163" s="213">
        <f t="shared" si="24"/>
        <v>390</v>
      </c>
      <c r="T163" s="213">
        <f t="shared" si="24"/>
        <v>727655.46</v>
      </c>
    </row>
    <row r="164" spans="1:20" s="9" customFormat="1" ht="17.100000000000001" customHeight="1" x14ac:dyDescent="0.2">
      <c r="A164" s="18">
        <v>144</v>
      </c>
      <c r="B164" s="81">
        <v>1</v>
      </c>
      <c r="C164" s="23" t="s">
        <v>507</v>
      </c>
      <c r="D164" s="27">
        <f t="shared" ref="D164:D171" si="25">E164+L164+N164+P164+R164+T164</f>
        <v>187301.91</v>
      </c>
      <c r="E164" s="27">
        <f t="shared" ref="E164:E171" si="26">F164+G164+H164+I164+J164</f>
        <v>187301.91</v>
      </c>
      <c r="F164" s="26">
        <v>50893.490000000005</v>
      </c>
      <c r="G164" s="27">
        <v>29588.510000000002</v>
      </c>
      <c r="H164" s="27">
        <v>106819.91</v>
      </c>
      <c r="I164" s="27"/>
      <c r="J164" s="26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s="9" customFormat="1" ht="17.100000000000001" customHeight="1" x14ac:dyDescent="0.2">
      <c r="A165" s="18">
        <v>145</v>
      </c>
      <c r="B165" s="81">
        <v>2</v>
      </c>
      <c r="C165" s="66" t="s">
        <v>508</v>
      </c>
      <c r="D165" s="27">
        <f>E165+L165+N165+P165+R165+T165</f>
        <v>1097564.5699999998</v>
      </c>
      <c r="E165" s="27">
        <f>F165+G165+H165+I165+J165</f>
        <v>388242.27</v>
      </c>
      <c r="F165" s="26">
        <v>105492.82</v>
      </c>
      <c r="G165" s="27">
        <v>61331.5</v>
      </c>
      <c r="H165" s="27">
        <v>221417.95</v>
      </c>
      <c r="I165" s="27"/>
      <c r="J165" s="26"/>
      <c r="K165" s="27">
        <v>224</v>
      </c>
      <c r="L165" s="27">
        <v>572603.18999999994</v>
      </c>
      <c r="M165" s="27"/>
      <c r="N165" s="27"/>
      <c r="O165" s="27"/>
      <c r="P165" s="27"/>
      <c r="Q165" s="27">
        <v>110</v>
      </c>
      <c r="R165" s="27">
        <v>136719.10999999999</v>
      </c>
      <c r="S165" s="27"/>
      <c r="T165" s="27"/>
    </row>
    <row r="166" spans="1:20" s="9" customFormat="1" ht="17.100000000000001" customHeight="1" x14ac:dyDescent="0.2">
      <c r="A166" s="18">
        <v>146</v>
      </c>
      <c r="B166" s="66">
        <v>3</v>
      </c>
      <c r="C166" s="66" t="s">
        <v>509</v>
      </c>
      <c r="D166" s="27">
        <f>E166+L166+N166+P166+R166+T166</f>
        <v>747378.81</v>
      </c>
      <c r="E166" s="27">
        <f>F166+G166+H166+I166+J166</f>
        <v>312163.01</v>
      </c>
      <c r="F166" s="26"/>
      <c r="G166" s="27"/>
      <c r="H166" s="27">
        <v>312163.01</v>
      </c>
      <c r="I166" s="27"/>
      <c r="J166" s="26"/>
      <c r="K166" s="57"/>
      <c r="L166" s="27"/>
      <c r="M166" s="27"/>
      <c r="N166" s="27"/>
      <c r="O166" s="27"/>
      <c r="P166" s="27"/>
      <c r="Q166" s="27">
        <v>140</v>
      </c>
      <c r="R166" s="27">
        <v>174006.14</v>
      </c>
      <c r="S166" s="27">
        <v>140</v>
      </c>
      <c r="T166" s="27">
        <v>261209.66</v>
      </c>
    </row>
    <row r="167" spans="1:20" s="21" customFormat="1" ht="17.100000000000001" customHeight="1" x14ac:dyDescent="0.2">
      <c r="A167" s="18">
        <v>147</v>
      </c>
      <c r="B167" s="66">
        <v>4</v>
      </c>
      <c r="C167" s="66" t="s">
        <v>510</v>
      </c>
      <c r="D167" s="27">
        <f t="shared" si="25"/>
        <v>341955.25</v>
      </c>
      <c r="E167" s="27">
        <f t="shared" si="26"/>
        <v>0</v>
      </c>
      <c r="F167" s="26"/>
      <c r="G167" s="27"/>
      <c r="H167" s="27"/>
      <c r="I167" s="27"/>
      <c r="J167" s="26"/>
      <c r="K167" s="27"/>
      <c r="L167" s="27"/>
      <c r="M167" s="27"/>
      <c r="N167" s="27"/>
      <c r="O167" s="27"/>
      <c r="P167" s="27"/>
      <c r="Q167" s="27">
        <v>110</v>
      </c>
      <c r="R167" s="27">
        <v>136719.10999999999</v>
      </c>
      <c r="S167" s="27">
        <v>110</v>
      </c>
      <c r="T167" s="27">
        <v>205236.13999999998</v>
      </c>
    </row>
    <row r="168" spans="1:20" s="21" customFormat="1" ht="17.100000000000001" customHeight="1" x14ac:dyDescent="0.2">
      <c r="A168" s="18">
        <v>148</v>
      </c>
      <c r="B168" s="66">
        <v>5</v>
      </c>
      <c r="C168" s="66" t="s">
        <v>511</v>
      </c>
      <c r="D168" s="27">
        <f t="shared" si="25"/>
        <v>204306.00999999998</v>
      </c>
      <c r="E168" s="27">
        <f t="shared" si="26"/>
        <v>204306.00999999998</v>
      </c>
      <c r="F168" s="26"/>
      <c r="G168" s="27"/>
      <c r="H168" s="27">
        <v>204306.00999999998</v>
      </c>
      <c r="I168" s="27"/>
      <c r="J168" s="26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s="21" customFormat="1" ht="17.100000000000001" customHeight="1" x14ac:dyDescent="0.2">
      <c r="A169" s="18">
        <v>149</v>
      </c>
      <c r="B169" s="81">
        <v>6</v>
      </c>
      <c r="C169" s="66" t="s">
        <v>512</v>
      </c>
      <c r="D169" s="27">
        <f t="shared" si="25"/>
        <v>1106579.8599999999</v>
      </c>
      <c r="E169" s="27">
        <f t="shared" si="26"/>
        <v>845370.2</v>
      </c>
      <c r="F169" s="26"/>
      <c r="G169" s="27">
        <v>351717.07</v>
      </c>
      <c r="H169" s="27">
        <v>493653.13</v>
      </c>
      <c r="I169" s="27"/>
      <c r="J169" s="26"/>
      <c r="K169" s="27"/>
      <c r="L169" s="27"/>
      <c r="M169" s="27"/>
      <c r="N169" s="27"/>
      <c r="O169" s="27"/>
      <c r="P169" s="27"/>
      <c r="Q169" s="27"/>
      <c r="R169" s="27"/>
      <c r="S169" s="27">
        <v>140</v>
      </c>
      <c r="T169" s="27">
        <v>261209.66</v>
      </c>
    </row>
    <row r="170" spans="1:20" s="21" customFormat="1" ht="17.100000000000001" customHeight="1" x14ac:dyDescent="0.2">
      <c r="A170" s="18">
        <v>150</v>
      </c>
      <c r="B170" s="66">
        <v>7</v>
      </c>
      <c r="C170" s="66" t="s">
        <v>513</v>
      </c>
      <c r="D170" s="27">
        <f t="shared" si="25"/>
        <v>509597.9</v>
      </c>
      <c r="E170" s="27">
        <f t="shared" si="26"/>
        <v>0</v>
      </c>
      <c r="F170" s="26"/>
      <c r="G170" s="27"/>
      <c r="H170" s="27"/>
      <c r="I170" s="27"/>
      <c r="J170" s="26"/>
      <c r="K170" s="27">
        <v>187</v>
      </c>
      <c r="L170" s="27">
        <v>509597.9</v>
      </c>
      <c r="M170" s="27"/>
      <c r="N170" s="27"/>
      <c r="O170" s="27"/>
      <c r="P170" s="27"/>
      <c r="Q170" s="27"/>
      <c r="R170" s="27"/>
      <c r="S170" s="27"/>
      <c r="T170" s="27"/>
    </row>
    <row r="171" spans="1:20" s="9" customFormat="1" ht="17.100000000000001" customHeight="1" x14ac:dyDescent="0.2">
      <c r="A171" s="18">
        <v>151</v>
      </c>
      <c r="B171" s="66">
        <v>8</v>
      </c>
      <c r="C171" s="66" t="s">
        <v>514</v>
      </c>
      <c r="D171" s="27">
        <f t="shared" si="25"/>
        <v>33166.199999999997</v>
      </c>
      <c r="E171" s="27">
        <f t="shared" si="26"/>
        <v>33166.199999999997</v>
      </c>
      <c r="F171" s="26"/>
      <c r="G171" s="27"/>
      <c r="H171" s="27"/>
      <c r="I171" s="27"/>
      <c r="J171" s="26">
        <v>33166.199999999997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s="21" customFormat="1" ht="17.100000000000001" customHeight="1" x14ac:dyDescent="0.2">
      <c r="A172" s="192"/>
      <c r="B172" s="203"/>
      <c r="C172" s="204" t="s">
        <v>178</v>
      </c>
      <c r="D172" s="213">
        <f>SUM(D173:D262)</f>
        <v>240852642.3600001</v>
      </c>
      <c r="E172" s="213">
        <f t="shared" ref="E172:T172" si="27">SUM(E173:E262)</f>
        <v>139112604.87999997</v>
      </c>
      <c r="F172" s="213">
        <f t="shared" si="27"/>
        <v>33761196.82</v>
      </c>
      <c r="G172" s="213">
        <f t="shared" si="27"/>
        <v>29293648.219999988</v>
      </c>
      <c r="H172" s="213">
        <f t="shared" si="27"/>
        <v>59694520.24000001</v>
      </c>
      <c r="I172" s="213">
        <f t="shared" si="27"/>
        <v>0</v>
      </c>
      <c r="J172" s="213">
        <f t="shared" si="27"/>
        <v>16363239.600000001</v>
      </c>
      <c r="K172" s="213">
        <f t="shared" si="27"/>
        <v>27171.640000000003</v>
      </c>
      <c r="L172" s="213">
        <f t="shared" si="27"/>
        <v>73551708.5</v>
      </c>
      <c r="M172" s="213">
        <f t="shared" si="27"/>
        <v>0</v>
      </c>
      <c r="N172" s="213">
        <f t="shared" si="27"/>
        <v>0</v>
      </c>
      <c r="O172" s="213">
        <f t="shared" si="27"/>
        <v>3996</v>
      </c>
      <c r="P172" s="213">
        <f t="shared" si="27"/>
        <v>8582762.2200000025</v>
      </c>
      <c r="Q172" s="213">
        <f t="shared" si="27"/>
        <v>7255</v>
      </c>
      <c r="R172" s="213">
        <f t="shared" si="27"/>
        <v>9017246.9499999974</v>
      </c>
      <c r="S172" s="213">
        <f t="shared" si="27"/>
        <v>5675</v>
      </c>
      <c r="T172" s="213">
        <f t="shared" si="27"/>
        <v>10588319.810000004</v>
      </c>
    </row>
    <row r="173" spans="1:20" s="7" customFormat="1" ht="17.100000000000001" customHeight="1" x14ac:dyDescent="0.2">
      <c r="A173" s="18">
        <v>152</v>
      </c>
      <c r="B173" s="66">
        <v>1</v>
      </c>
      <c r="C173" s="66" t="s">
        <v>515</v>
      </c>
      <c r="D173" s="27">
        <f>E173+L173+N173+P173+R173+T173</f>
        <v>578217.48</v>
      </c>
      <c r="E173" s="27">
        <f>F173+G173+H173+I173+J173</f>
        <v>0</v>
      </c>
      <c r="F173" s="26"/>
      <c r="G173" s="27"/>
      <c r="H173" s="27"/>
      <c r="I173" s="27"/>
      <c r="J173" s="26"/>
      <c r="K173" s="27"/>
      <c r="L173" s="27"/>
      <c r="M173" s="27"/>
      <c r="N173" s="27"/>
      <c r="O173" s="27">
        <v>110</v>
      </c>
      <c r="P173" s="27">
        <v>236262.22999999998</v>
      </c>
      <c r="Q173" s="27">
        <v>110</v>
      </c>
      <c r="R173" s="27">
        <v>136719.10999999999</v>
      </c>
      <c r="S173" s="27">
        <v>110</v>
      </c>
      <c r="T173" s="27">
        <v>205236.13999999998</v>
      </c>
    </row>
    <row r="174" spans="1:20" s="21" customFormat="1" ht="17.100000000000001" customHeight="1" x14ac:dyDescent="0.2">
      <c r="A174" s="18">
        <v>153</v>
      </c>
      <c r="B174" s="66">
        <v>2</v>
      </c>
      <c r="C174" s="66" t="s">
        <v>516</v>
      </c>
      <c r="D174" s="27">
        <f t="shared" ref="D174" si="28">E174+L174+N174+P174+R174+T174</f>
        <v>530213.73</v>
      </c>
      <c r="E174" s="27">
        <f t="shared" ref="E174" si="29">F174+G174+H174+I174+J174</f>
        <v>157232.38999999998</v>
      </c>
      <c r="F174" s="26"/>
      <c r="G174" s="27"/>
      <c r="H174" s="27"/>
      <c r="I174" s="27"/>
      <c r="J174" s="26">
        <v>157232.38999999998</v>
      </c>
      <c r="K174" s="27"/>
      <c r="L174" s="27"/>
      <c r="M174" s="27"/>
      <c r="N174" s="27"/>
      <c r="O174" s="27">
        <v>110</v>
      </c>
      <c r="P174" s="27">
        <v>236262.22999999998</v>
      </c>
      <c r="Q174" s="27">
        <v>110</v>
      </c>
      <c r="R174" s="27">
        <v>136719.10999999999</v>
      </c>
      <c r="S174" s="27"/>
      <c r="T174" s="27"/>
    </row>
    <row r="175" spans="1:20" s="21" customFormat="1" ht="17.100000000000001" customHeight="1" x14ac:dyDescent="0.2">
      <c r="A175" s="18">
        <v>154</v>
      </c>
      <c r="B175" s="66">
        <v>3</v>
      </c>
      <c r="C175" s="66" t="s">
        <v>517</v>
      </c>
      <c r="D175" s="27">
        <f>E175+L175+N175+P175+R175+T175</f>
        <v>1020703.73</v>
      </c>
      <c r="E175" s="27">
        <f>F175+G175+H175+I175+J175</f>
        <v>442486.25</v>
      </c>
      <c r="F175" s="26"/>
      <c r="G175" s="27"/>
      <c r="H175" s="27"/>
      <c r="I175" s="27"/>
      <c r="J175" s="26">
        <v>442486.25</v>
      </c>
      <c r="K175" s="27"/>
      <c r="L175" s="27"/>
      <c r="M175" s="27"/>
      <c r="N175" s="27"/>
      <c r="O175" s="27">
        <v>110</v>
      </c>
      <c r="P175" s="27">
        <v>236262.22999999998</v>
      </c>
      <c r="Q175" s="27">
        <v>110</v>
      </c>
      <c r="R175" s="27">
        <v>136719.10999999999</v>
      </c>
      <c r="S175" s="27">
        <v>110</v>
      </c>
      <c r="T175" s="27">
        <v>205236.13999999998</v>
      </c>
    </row>
    <row r="176" spans="1:20" s="21" customFormat="1" ht="17.100000000000001" customHeight="1" x14ac:dyDescent="0.2">
      <c r="A176" s="18">
        <v>155</v>
      </c>
      <c r="B176" s="66">
        <v>4</v>
      </c>
      <c r="C176" s="66" t="s">
        <v>518</v>
      </c>
      <c r="D176" s="27">
        <f>E176+L176+N176+P176+R176+T176</f>
        <v>2149316.2799999998</v>
      </c>
      <c r="E176" s="27">
        <f>F176+G176+H176+I176+J176</f>
        <v>447606.48</v>
      </c>
      <c r="F176" s="26"/>
      <c r="G176" s="27"/>
      <c r="H176" s="27">
        <v>447606.48</v>
      </c>
      <c r="I176" s="27"/>
      <c r="J176" s="26"/>
      <c r="K176" s="27">
        <v>560.6</v>
      </c>
      <c r="L176" s="27">
        <v>1527703.66</v>
      </c>
      <c r="M176" s="27"/>
      <c r="N176" s="27"/>
      <c r="O176" s="27"/>
      <c r="P176" s="27"/>
      <c r="Q176" s="27">
        <v>140</v>
      </c>
      <c r="R176" s="27">
        <v>174006.14</v>
      </c>
      <c r="S176" s="27"/>
      <c r="T176" s="27"/>
    </row>
    <row r="177" spans="1:20" s="21" customFormat="1" ht="17.100000000000001" customHeight="1" x14ac:dyDescent="0.2">
      <c r="A177" s="18">
        <v>156</v>
      </c>
      <c r="B177" s="66">
        <v>5</v>
      </c>
      <c r="C177" s="66" t="s">
        <v>519</v>
      </c>
      <c r="D177" s="27">
        <f>E177+L177+N177+P177+R177+T177</f>
        <v>1396338.7499999998</v>
      </c>
      <c r="E177" s="27">
        <f>F177+G177+H177+I177+J177</f>
        <v>138694.70000000001</v>
      </c>
      <c r="F177" s="26">
        <v>87704.8</v>
      </c>
      <c r="G177" s="27">
        <v>50989.9</v>
      </c>
      <c r="H177" s="27"/>
      <c r="I177" s="27"/>
      <c r="J177" s="26"/>
      <c r="K177" s="57">
        <v>461.5</v>
      </c>
      <c r="L177" s="27">
        <v>1257644.0499999998</v>
      </c>
      <c r="M177" s="27"/>
      <c r="N177" s="27"/>
      <c r="O177" s="27"/>
      <c r="P177" s="27"/>
      <c r="Q177" s="27"/>
      <c r="R177" s="27"/>
      <c r="S177" s="27"/>
      <c r="T177" s="27"/>
    </row>
    <row r="178" spans="1:20" s="21" customFormat="1" ht="17.100000000000001" customHeight="1" x14ac:dyDescent="0.2">
      <c r="A178" s="18">
        <v>157</v>
      </c>
      <c r="B178" s="66">
        <v>6</v>
      </c>
      <c r="C178" s="66" t="s">
        <v>520</v>
      </c>
      <c r="D178" s="27">
        <f>E178+L178+N178+P178+R178+T178</f>
        <v>1372672.1300000001</v>
      </c>
      <c r="E178" s="27">
        <f>F178+G178+H178+I178+J178</f>
        <v>1030716.8800000001</v>
      </c>
      <c r="F178" s="26"/>
      <c r="G178" s="27">
        <v>635455.21000000008</v>
      </c>
      <c r="H178" s="27"/>
      <c r="I178" s="27"/>
      <c r="J178" s="26">
        <v>395261.67</v>
      </c>
      <c r="K178" s="57"/>
      <c r="L178" s="27"/>
      <c r="M178" s="27"/>
      <c r="N178" s="27"/>
      <c r="O178" s="27"/>
      <c r="P178" s="27"/>
      <c r="Q178" s="27">
        <v>110</v>
      </c>
      <c r="R178" s="27">
        <v>136719.10999999999</v>
      </c>
      <c r="S178" s="27">
        <v>110</v>
      </c>
      <c r="T178" s="27">
        <v>205236.13999999998</v>
      </c>
    </row>
    <row r="179" spans="1:20" s="21" customFormat="1" ht="17.100000000000001" customHeight="1" x14ac:dyDescent="0.2">
      <c r="A179" s="18">
        <v>158</v>
      </c>
      <c r="B179" s="66">
        <v>7</v>
      </c>
      <c r="C179" s="66" t="s">
        <v>521</v>
      </c>
      <c r="D179" s="27">
        <f t="shared" ref="D179:D262" si="30">E179+L179+N179+P179+R179+T179</f>
        <v>3416713.54</v>
      </c>
      <c r="E179" s="27">
        <f t="shared" ref="E179:E262" si="31">F179+G179+H179+I179+J179</f>
        <v>964907.09</v>
      </c>
      <c r="F179" s="26"/>
      <c r="G179" s="27"/>
      <c r="H179" s="27">
        <v>964907.09</v>
      </c>
      <c r="I179" s="27"/>
      <c r="J179" s="26"/>
      <c r="K179" s="27">
        <v>740</v>
      </c>
      <c r="L179" s="27">
        <v>2016590.65</v>
      </c>
      <c r="M179" s="27"/>
      <c r="N179" s="27"/>
      <c r="O179" s="27"/>
      <c r="P179" s="27"/>
      <c r="Q179" s="27">
        <v>140</v>
      </c>
      <c r="R179" s="27">
        <v>174006.14</v>
      </c>
      <c r="S179" s="27">
        <v>140</v>
      </c>
      <c r="T179" s="27">
        <v>261209.66</v>
      </c>
    </row>
    <row r="180" spans="1:20" s="21" customFormat="1" ht="17.100000000000001" customHeight="1" x14ac:dyDescent="0.2">
      <c r="A180" s="18">
        <v>159</v>
      </c>
      <c r="B180" s="66">
        <v>8</v>
      </c>
      <c r="C180" s="66" t="s">
        <v>522</v>
      </c>
      <c r="D180" s="27">
        <f>E180+L180+N180+P180+R180+T180</f>
        <v>4566474.76</v>
      </c>
      <c r="E180" s="27">
        <f>F180+G180+H180+I180+J180</f>
        <v>1192163.2</v>
      </c>
      <c r="F180" s="26"/>
      <c r="G180" s="27"/>
      <c r="H180" s="27">
        <v>1192163.2</v>
      </c>
      <c r="I180" s="27"/>
      <c r="J180" s="26"/>
      <c r="K180" s="27">
        <v>1050</v>
      </c>
      <c r="L180" s="27">
        <v>2861378.64</v>
      </c>
      <c r="M180" s="27"/>
      <c r="N180" s="27"/>
      <c r="O180" s="27"/>
      <c r="P180" s="27"/>
      <c r="Q180" s="27">
        <v>165</v>
      </c>
      <c r="R180" s="27">
        <v>205078.68</v>
      </c>
      <c r="S180" s="27">
        <v>165</v>
      </c>
      <c r="T180" s="27">
        <v>307854.24</v>
      </c>
    </row>
    <row r="181" spans="1:20" s="21" customFormat="1" ht="17.100000000000001" customHeight="1" x14ac:dyDescent="0.2">
      <c r="A181" s="18">
        <v>160</v>
      </c>
      <c r="B181" s="66">
        <v>9</v>
      </c>
      <c r="C181" s="66" t="s">
        <v>523</v>
      </c>
      <c r="D181" s="27">
        <f t="shared" si="30"/>
        <v>1763106.6499999997</v>
      </c>
      <c r="E181" s="27">
        <f t="shared" si="31"/>
        <v>0</v>
      </c>
      <c r="F181" s="26"/>
      <c r="G181" s="27"/>
      <c r="H181" s="27"/>
      <c r="I181" s="27"/>
      <c r="J181" s="26"/>
      <c r="K181" s="27">
        <v>521.5</v>
      </c>
      <c r="L181" s="27">
        <v>1421151.4</v>
      </c>
      <c r="M181" s="27"/>
      <c r="N181" s="27"/>
      <c r="O181" s="27"/>
      <c r="P181" s="27"/>
      <c r="Q181" s="27">
        <v>110</v>
      </c>
      <c r="R181" s="27">
        <v>136719.10999999999</v>
      </c>
      <c r="S181" s="27">
        <v>110</v>
      </c>
      <c r="T181" s="27">
        <v>205236.13999999998</v>
      </c>
    </row>
    <row r="182" spans="1:20" s="21" customFormat="1" ht="17.100000000000001" customHeight="1" x14ac:dyDescent="0.2">
      <c r="A182" s="18">
        <v>161</v>
      </c>
      <c r="B182" s="66">
        <v>10</v>
      </c>
      <c r="C182" s="66" t="s">
        <v>524</v>
      </c>
      <c r="D182" s="27">
        <f t="shared" si="30"/>
        <v>539392.31000000006</v>
      </c>
      <c r="E182" s="27">
        <f t="shared" si="31"/>
        <v>171435.71</v>
      </c>
      <c r="F182" s="26"/>
      <c r="G182" s="27">
        <v>102965.90999999999</v>
      </c>
      <c r="H182" s="27"/>
      <c r="I182" s="27"/>
      <c r="J182" s="26">
        <v>68469.8</v>
      </c>
      <c r="K182" s="27"/>
      <c r="L182" s="27"/>
      <c r="M182" s="27"/>
      <c r="N182" s="27"/>
      <c r="O182" s="27">
        <v>70</v>
      </c>
      <c r="P182" s="27">
        <v>150348.70000000001</v>
      </c>
      <c r="Q182" s="27">
        <v>70</v>
      </c>
      <c r="R182" s="27">
        <v>87003.07</v>
      </c>
      <c r="S182" s="27">
        <v>70</v>
      </c>
      <c r="T182" s="27">
        <v>130604.83</v>
      </c>
    </row>
    <row r="183" spans="1:20" s="21" customFormat="1" ht="17.100000000000001" customHeight="1" x14ac:dyDescent="0.2">
      <c r="A183" s="18">
        <v>162</v>
      </c>
      <c r="B183" s="66">
        <v>11</v>
      </c>
      <c r="C183" s="66" t="s">
        <v>525</v>
      </c>
      <c r="D183" s="27">
        <f t="shared" si="30"/>
        <v>87260.12000000001</v>
      </c>
      <c r="E183" s="27">
        <f t="shared" si="31"/>
        <v>87260.12000000001</v>
      </c>
      <c r="F183" s="26">
        <v>87260.12000000001</v>
      </c>
      <c r="G183" s="27"/>
      <c r="H183" s="27"/>
      <c r="I183" s="27"/>
      <c r="J183" s="26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1:20" s="21" customFormat="1" ht="17.100000000000001" customHeight="1" x14ac:dyDescent="0.2">
      <c r="A184" s="18">
        <v>163</v>
      </c>
      <c r="B184" s="66">
        <v>12</v>
      </c>
      <c r="C184" s="66" t="s">
        <v>526</v>
      </c>
      <c r="D184" s="27">
        <f t="shared" si="30"/>
        <v>4699395.71</v>
      </c>
      <c r="E184" s="27">
        <f t="shared" si="31"/>
        <v>1842091.02</v>
      </c>
      <c r="F184" s="26">
        <v>734496.9</v>
      </c>
      <c r="G184" s="27"/>
      <c r="H184" s="27">
        <v>1107594.1200000001</v>
      </c>
      <c r="I184" s="27"/>
      <c r="J184" s="26"/>
      <c r="K184" s="57">
        <v>888.8</v>
      </c>
      <c r="L184" s="27">
        <v>2422088.89</v>
      </c>
      <c r="M184" s="27"/>
      <c r="N184" s="27"/>
      <c r="O184" s="27"/>
      <c r="P184" s="27"/>
      <c r="Q184" s="27">
        <v>140</v>
      </c>
      <c r="R184" s="27">
        <v>174006.14</v>
      </c>
      <c r="S184" s="27">
        <v>140</v>
      </c>
      <c r="T184" s="27">
        <v>261209.66</v>
      </c>
    </row>
    <row r="185" spans="1:20" s="21" customFormat="1" ht="17.100000000000001" customHeight="1" x14ac:dyDescent="0.2">
      <c r="A185" s="18">
        <v>164</v>
      </c>
      <c r="B185" s="66">
        <v>13</v>
      </c>
      <c r="C185" s="66" t="s">
        <v>527</v>
      </c>
      <c r="D185" s="27">
        <f t="shared" si="30"/>
        <v>435215.80000000005</v>
      </c>
      <c r="E185" s="27">
        <f t="shared" si="31"/>
        <v>0</v>
      </c>
      <c r="F185" s="26"/>
      <c r="G185" s="27"/>
      <c r="H185" s="27"/>
      <c r="I185" s="27"/>
      <c r="J185" s="26"/>
      <c r="K185" s="27"/>
      <c r="L185" s="27"/>
      <c r="M185" s="27"/>
      <c r="N185" s="27"/>
      <c r="O185" s="27"/>
      <c r="P185" s="27"/>
      <c r="Q185" s="27">
        <v>140</v>
      </c>
      <c r="R185" s="27">
        <v>174006.14</v>
      </c>
      <c r="S185" s="27">
        <v>140</v>
      </c>
      <c r="T185" s="27">
        <v>261209.66</v>
      </c>
    </row>
    <row r="186" spans="1:20" s="9" customFormat="1" ht="17.100000000000001" customHeight="1" x14ac:dyDescent="0.2">
      <c r="A186" s="18">
        <v>165</v>
      </c>
      <c r="B186" s="66">
        <v>14</v>
      </c>
      <c r="C186" s="66" t="s">
        <v>528</v>
      </c>
      <c r="D186" s="27">
        <f t="shared" si="30"/>
        <v>1419912.4400000002</v>
      </c>
      <c r="E186" s="27">
        <f t="shared" si="31"/>
        <v>485869.82</v>
      </c>
      <c r="F186" s="26">
        <v>103936.37000000001</v>
      </c>
      <c r="G186" s="27">
        <v>60426.62</v>
      </c>
      <c r="H186" s="27">
        <v>218151.12</v>
      </c>
      <c r="I186" s="27"/>
      <c r="J186" s="26">
        <v>103355.71</v>
      </c>
      <c r="K186" s="57">
        <v>262.89999999999998</v>
      </c>
      <c r="L186" s="27">
        <v>716434.72000000009</v>
      </c>
      <c r="M186" s="27"/>
      <c r="N186" s="27"/>
      <c r="O186" s="27"/>
      <c r="P186" s="27"/>
      <c r="Q186" s="27">
        <v>70</v>
      </c>
      <c r="R186" s="27">
        <v>87003.07</v>
      </c>
      <c r="S186" s="27">
        <v>70</v>
      </c>
      <c r="T186" s="27">
        <v>130604.83</v>
      </c>
    </row>
    <row r="187" spans="1:20" s="9" customFormat="1" ht="15" customHeight="1" x14ac:dyDescent="0.2">
      <c r="A187" s="18">
        <v>166</v>
      </c>
      <c r="B187" s="66">
        <v>15</v>
      </c>
      <c r="C187" s="66" t="s">
        <v>529</v>
      </c>
      <c r="D187" s="27">
        <f t="shared" si="30"/>
        <v>4401489.91</v>
      </c>
      <c r="E187" s="27">
        <f t="shared" si="31"/>
        <v>1576341.67</v>
      </c>
      <c r="F187" s="26">
        <v>628534.66999999993</v>
      </c>
      <c r="G187" s="27"/>
      <c r="H187" s="27">
        <v>947807</v>
      </c>
      <c r="I187" s="27"/>
      <c r="J187" s="26"/>
      <c r="K187" s="57">
        <v>877</v>
      </c>
      <c r="L187" s="27">
        <v>2389932.44</v>
      </c>
      <c r="M187" s="27"/>
      <c r="N187" s="27"/>
      <c r="O187" s="27"/>
      <c r="P187" s="27"/>
      <c r="Q187" s="27">
        <v>140</v>
      </c>
      <c r="R187" s="27">
        <v>174006.14</v>
      </c>
      <c r="S187" s="27">
        <v>140</v>
      </c>
      <c r="T187" s="27">
        <v>261209.66</v>
      </c>
    </row>
    <row r="188" spans="1:20" s="9" customFormat="1" ht="15" customHeight="1" x14ac:dyDescent="0.2">
      <c r="A188" s="18">
        <v>167</v>
      </c>
      <c r="B188" s="66">
        <v>16</v>
      </c>
      <c r="C188" s="66" t="s">
        <v>530</v>
      </c>
      <c r="D188" s="27">
        <f t="shared" si="30"/>
        <v>2937706.0800000005</v>
      </c>
      <c r="E188" s="27">
        <f t="shared" si="31"/>
        <v>2676496.4200000004</v>
      </c>
      <c r="F188" s="26">
        <v>542509.84</v>
      </c>
      <c r="G188" s="27">
        <v>811276.78</v>
      </c>
      <c r="H188" s="27">
        <v>818084.74</v>
      </c>
      <c r="I188" s="27"/>
      <c r="J188" s="26">
        <v>504625.06</v>
      </c>
      <c r="K188" s="27"/>
      <c r="L188" s="27"/>
      <c r="M188" s="27"/>
      <c r="N188" s="27"/>
      <c r="O188" s="27"/>
      <c r="P188" s="27"/>
      <c r="Q188" s="27"/>
      <c r="R188" s="27"/>
      <c r="S188" s="27">
        <v>140</v>
      </c>
      <c r="T188" s="27">
        <v>261209.66</v>
      </c>
    </row>
    <row r="189" spans="1:20" s="9" customFormat="1" ht="15" customHeight="1" x14ac:dyDescent="0.2">
      <c r="A189" s="18">
        <v>168</v>
      </c>
      <c r="B189" s="66">
        <v>17</v>
      </c>
      <c r="C189" s="66" t="s">
        <v>531</v>
      </c>
      <c r="D189" s="27">
        <f t="shared" si="30"/>
        <v>261209.66</v>
      </c>
      <c r="E189" s="27">
        <f t="shared" si="31"/>
        <v>0</v>
      </c>
      <c r="F189" s="26"/>
      <c r="G189" s="27"/>
      <c r="H189" s="27"/>
      <c r="I189" s="27"/>
      <c r="J189" s="26"/>
      <c r="K189" s="27"/>
      <c r="L189" s="27"/>
      <c r="M189" s="27"/>
      <c r="N189" s="27"/>
      <c r="O189" s="27"/>
      <c r="P189" s="27"/>
      <c r="Q189" s="27"/>
      <c r="R189" s="27"/>
      <c r="S189" s="27">
        <v>140</v>
      </c>
      <c r="T189" s="27">
        <v>261209.66</v>
      </c>
    </row>
    <row r="190" spans="1:20" s="21" customFormat="1" ht="15" customHeight="1" x14ac:dyDescent="0.2">
      <c r="A190" s="18">
        <v>169</v>
      </c>
      <c r="B190" s="66">
        <v>18</v>
      </c>
      <c r="C190" s="66" t="s">
        <v>532</v>
      </c>
      <c r="D190" s="27">
        <f t="shared" si="30"/>
        <v>3969655.79</v>
      </c>
      <c r="E190" s="27">
        <f t="shared" si="31"/>
        <v>2554804.5300000003</v>
      </c>
      <c r="F190" s="26">
        <v>1173711.8600000001</v>
      </c>
      <c r="G190" s="27"/>
      <c r="H190" s="27">
        <v>1381092.67</v>
      </c>
      <c r="I190" s="27"/>
      <c r="J190" s="26"/>
      <c r="K190" s="27">
        <v>500</v>
      </c>
      <c r="L190" s="27">
        <v>1278132.1499999999</v>
      </c>
      <c r="M190" s="27"/>
      <c r="N190" s="27"/>
      <c r="O190" s="27"/>
      <c r="P190" s="27"/>
      <c r="Q190" s="27">
        <v>110</v>
      </c>
      <c r="R190" s="27">
        <v>136719.10999999999</v>
      </c>
      <c r="S190" s="27"/>
      <c r="T190" s="27"/>
    </row>
    <row r="191" spans="1:20" s="21" customFormat="1" ht="15" customHeight="1" x14ac:dyDescent="0.2">
      <c r="A191" s="18">
        <v>170</v>
      </c>
      <c r="B191" s="66">
        <v>19</v>
      </c>
      <c r="C191" s="66" t="s">
        <v>533</v>
      </c>
      <c r="D191" s="27">
        <f t="shared" si="30"/>
        <v>4703888.3499999996</v>
      </c>
      <c r="E191" s="27">
        <f t="shared" si="31"/>
        <v>1514846.39</v>
      </c>
      <c r="F191" s="26">
        <v>1514846.39</v>
      </c>
      <c r="G191" s="27"/>
      <c r="H191" s="27"/>
      <c r="I191" s="27"/>
      <c r="J191" s="26"/>
      <c r="K191" s="27">
        <v>1247.54</v>
      </c>
      <c r="L191" s="27">
        <v>3189041.96</v>
      </c>
      <c r="M191" s="27"/>
      <c r="N191" s="27"/>
      <c r="O191" s="27"/>
      <c r="P191" s="27"/>
      <c r="Q191" s="27"/>
      <c r="R191" s="27"/>
      <c r="S191" s="27"/>
      <c r="T191" s="27"/>
    </row>
    <row r="192" spans="1:20" s="21" customFormat="1" ht="15" customHeight="1" x14ac:dyDescent="0.2">
      <c r="A192" s="18">
        <v>171</v>
      </c>
      <c r="B192" s="66">
        <v>20</v>
      </c>
      <c r="C192" s="66" t="s">
        <v>534</v>
      </c>
      <c r="D192" s="27">
        <f>E192+L192+N192+P192+R192+T192</f>
        <v>1541416.41</v>
      </c>
      <c r="E192" s="27">
        <f>F192+G192+H192+I192+J192</f>
        <v>1541416.41</v>
      </c>
      <c r="F192" s="26">
        <v>1541416.41</v>
      </c>
      <c r="G192" s="27"/>
      <c r="H192" s="27"/>
      <c r="I192" s="27"/>
      <c r="J192" s="26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1:20" s="21" customFormat="1" ht="15" customHeight="1" x14ac:dyDescent="0.2">
      <c r="A193" s="18">
        <v>172</v>
      </c>
      <c r="B193" s="66">
        <v>21</v>
      </c>
      <c r="C193" s="66" t="s">
        <v>535</v>
      </c>
      <c r="D193" s="27">
        <f>E193+L193+N193+P193+R193+T193</f>
        <v>2534609.88</v>
      </c>
      <c r="E193" s="27">
        <f>F193+G193+H193+I193+J193</f>
        <v>608268.41</v>
      </c>
      <c r="F193" s="26">
        <v>196285.84</v>
      </c>
      <c r="G193" s="27"/>
      <c r="H193" s="27">
        <v>411982.57</v>
      </c>
      <c r="I193" s="27"/>
      <c r="J193" s="26"/>
      <c r="K193" s="27">
        <v>581.4</v>
      </c>
      <c r="L193" s="27">
        <v>1584386.22</v>
      </c>
      <c r="M193" s="27"/>
      <c r="N193" s="27"/>
      <c r="O193" s="27"/>
      <c r="P193" s="27"/>
      <c r="Q193" s="27">
        <v>110</v>
      </c>
      <c r="R193" s="27">
        <v>136719.10999999999</v>
      </c>
      <c r="S193" s="27">
        <v>110</v>
      </c>
      <c r="T193" s="27">
        <v>205236.13999999998</v>
      </c>
    </row>
    <row r="194" spans="1:20" s="21" customFormat="1" ht="15" customHeight="1" x14ac:dyDescent="0.2">
      <c r="A194" s="18">
        <v>173</v>
      </c>
      <c r="B194" s="66">
        <v>22</v>
      </c>
      <c r="C194" s="66" t="s">
        <v>536</v>
      </c>
      <c r="D194" s="27">
        <f t="shared" si="30"/>
        <v>5382054.7800000003</v>
      </c>
      <c r="E194" s="27">
        <f t="shared" si="31"/>
        <v>868788.92</v>
      </c>
      <c r="F194" s="26"/>
      <c r="G194" s="27"/>
      <c r="H194" s="27">
        <v>868788.92</v>
      </c>
      <c r="I194" s="27"/>
      <c r="J194" s="26"/>
      <c r="K194" s="27">
        <v>1606</v>
      </c>
      <c r="L194" s="27">
        <v>4376546.75</v>
      </c>
      <c r="M194" s="27"/>
      <c r="N194" s="27"/>
      <c r="O194" s="27"/>
      <c r="P194" s="27"/>
      <c r="Q194" s="27">
        <v>110</v>
      </c>
      <c r="R194" s="27">
        <v>136719.10999999999</v>
      </c>
      <c r="S194" s="27"/>
      <c r="T194" s="27"/>
    </row>
    <row r="195" spans="1:20" s="21" customFormat="1" ht="15" customHeight="1" x14ac:dyDescent="0.2">
      <c r="A195" s="18">
        <v>174</v>
      </c>
      <c r="B195" s="66">
        <v>23</v>
      </c>
      <c r="C195" s="66" t="s">
        <v>537</v>
      </c>
      <c r="D195" s="27">
        <f t="shared" si="30"/>
        <v>2737066.57</v>
      </c>
      <c r="E195" s="27">
        <f t="shared" si="31"/>
        <v>1121116.55</v>
      </c>
      <c r="F195" s="26">
        <v>447022.77</v>
      </c>
      <c r="G195" s="27"/>
      <c r="H195" s="27">
        <v>674093.78</v>
      </c>
      <c r="I195" s="27"/>
      <c r="J195" s="26"/>
      <c r="K195" s="27">
        <v>467.5</v>
      </c>
      <c r="L195" s="27">
        <v>1273994.7699999998</v>
      </c>
      <c r="M195" s="27"/>
      <c r="N195" s="27"/>
      <c r="O195" s="27"/>
      <c r="P195" s="27"/>
      <c r="Q195" s="27">
        <v>110</v>
      </c>
      <c r="R195" s="27">
        <v>136719.10999999999</v>
      </c>
      <c r="S195" s="27">
        <v>110</v>
      </c>
      <c r="T195" s="27">
        <v>205236.13999999998</v>
      </c>
    </row>
    <row r="196" spans="1:20" s="21" customFormat="1" ht="15" customHeight="1" x14ac:dyDescent="0.2">
      <c r="A196" s="18">
        <v>175</v>
      </c>
      <c r="B196" s="66">
        <v>24</v>
      </c>
      <c r="C196" s="66" t="s">
        <v>538</v>
      </c>
      <c r="D196" s="27">
        <f t="shared" si="30"/>
        <v>157232.38999999998</v>
      </c>
      <c r="E196" s="27">
        <f t="shared" si="31"/>
        <v>157232.38999999998</v>
      </c>
      <c r="F196" s="26"/>
      <c r="G196" s="27"/>
      <c r="H196" s="27"/>
      <c r="I196" s="27"/>
      <c r="J196" s="26">
        <v>157232.38999999998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s="9" customFormat="1" ht="15" customHeight="1" x14ac:dyDescent="0.2">
      <c r="A197" s="18">
        <v>176</v>
      </c>
      <c r="B197" s="66">
        <v>25</v>
      </c>
      <c r="C197" s="66" t="s">
        <v>539</v>
      </c>
      <c r="D197" s="27">
        <f t="shared" si="30"/>
        <v>4195152.29</v>
      </c>
      <c r="E197" s="27">
        <f t="shared" si="31"/>
        <v>1933173.21</v>
      </c>
      <c r="F197" s="26">
        <v>770814.09</v>
      </c>
      <c r="G197" s="27"/>
      <c r="H197" s="27">
        <v>1162359.1200000001</v>
      </c>
      <c r="I197" s="27"/>
      <c r="J197" s="26"/>
      <c r="K197" s="27">
        <v>700</v>
      </c>
      <c r="L197" s="27">
        <v>1907585.75</v>
      </c>
      <c r="M197" s="27"/>
      <c r="N197" s="27"/>
      <c r="O197" s="27">
        <v>165</v>
      </c>
      <c r="P197" s="27">
        <v>354393.33</v>
      </c>
      <c r="Q197" s="27"/>
      <c r="R197" s="27"/>
      <c r="S197" s="27"/>
      <c r="T197" s="27"/>
    </row>
    <row r="198" spans="1:20" s="21" customFormat="1" ht="15" customHeight="1" x14ac:dyDescent="0.2">
      <c r="A198" s="18">
        <v>177</v>
      </c>
      <c r="B198" s="66">
        <v>26</v>
      </c>
      <c r="C198" s="66" t="s">
        <v>540</v>
      </c>
      <c r="D198" s="27">
        <f>E198+L198+N198+P198+R198+T198</f>
        <v>867326.25</v>
      </c>
      <c r="E198" s="27">
        <f>F198+G198+H198+I198+J198</f>
        <v>0</v>
      </c>
      <c r="F198" s="26"/>
      <c r="G198" s="27"/>
      <c r="H198" s="27"/>
      <c r="I198" s="27"/>
      <c r="J198" s="26"/>
      <c r="K198" s="27"/>
      <c r="L198" s="27"/>
      <c r="M198" s="27"/>
      <c r="N198" s="27"/>
      <c r="O198" s="27">
        <v>165</v>
      </c>
      <c r="P198" s="27">
        <v>354393.33</v>
      </c>
      <c r="Q198" s="27">
        <v>165</v>
      </c>
      <c r="R198" s="27">
        <v>205078.68</v>
      </c>
      <c r="S198" s="27">
        <v>165</v>
      </c>
      <c r="T198" s="27">
        <v>307854.24</v>
      </c>
    </row>
    <row r="199" spans="1:20" s="21" customFormat="1" ht="15" customHeight="1" x14ac:dyDescent="0.2">
      <c r="A199" s="18">
        <v>178</v>
      </c>
      <c r="B199" s="66">
        <v>27</v>
      </c>
      <c r="C199" s="66" t="s">
        <v>541</v>
      </c>
      <c r="D199" s="27">
        <f>E199+L199+N199+P199+R199+T199</f>
        <v>4435927.7500000009</v>
      </c>
      <c r="E199" s="27">
        <f>F199+G199+H199+I199+J199</f>
        <v>3568601.5000000005</v>
      </c>
      <c r="F199" s="26">
        <v>887819.73</v>
      </c>
      <c r="G199" s="27">
        <v>516161.36000000004</v>
      </c>
      <c r="H199" s="27">
        <v>1338799.27</v>
      </c>
      <c r="I199" s="27"/>
      <c r="J199" s="26">
        <v>825821.14</v>
      </c>
      <c r="K199" s="27"/>
      <c r="L199" s="27"/>
      <c r="M199" s="27"/>
      <c r="N199" s="27"/>
      <c r="O199" s="27">
        <v>165</v>
      </c>
      <c r="P199" s="27">
        <v>354393.33</v>
      </c>
      <c r="Q199" s="27">
        <v>165</v>
      </c>
      <c r="R199" s="27">
        <v>205078.68</v>
      </c>
      <c r="S199" s="27">
        <v>165</v>
      </c>
      <c r="T199" s="27">
        <v>307854.24</v>
      </c>
    </row>
    <row r="200" spans="1:20" s="21" customFormat="1" ht="15" customHeight="1" x14ac:dyDescent="0.2">
      <c r="A200" s="18">
        <v>179</v>
      </c>
      <c r="B200" s="66">
        <v>28</v>
      </c>
      <c r="C200" s="66" t="s">
        <v>542</v>
      </c>
      <c r="D200" s="27">
        <f t="shared" si="30"/>
        <v>1662529.3799999997</v>
      </c>
      <c r="E200" s="27">
        <f t="shared" si="31"/>
        <v>1084311.8999999999</v>
      </c>
      <c r="F200" s="26">
        <v>432347.65</v>
      </c>
      <c r="G200" s="27"/>
      <c r="H200" s="27">
        <v>651964.25</v>
      </c>
      <c r="I200" s="27"/>
      <c r="J200" s="26"/>
      <c r="K200" s="27"/>
      <c r="L200" s="27"/>
      <c r="M200" s="27"/>
      <c r="N200" s="27"/>
      <c r="O200" s="27">
        <v>110</v>
      </c>
      <c r="P200" s="27">
        <v>236262.22999999998</v>
      </c>
      <c r="Q200" s="27">
        <v>110</v>
      </c>
      <c r="R200" s="27">
        <v>136719.10999999999</v>
      </c>
      <c r="S200" s="27">
        <v>110</v>
      </c>
      <c r="T200" s="27">
        <v>205236.13999999998</v>
      </c>
    </row>
    <row r="201" spans="1:20" s="21" customFormat="1" ht="15" customHeight="1" x14ac:dyDescent="0.2">
      <c r="A201" s="18">
        <v>180</v>
      </c>
      <c r="B201" s="66">
        <v>29</v>
      </c>
      <c r="C201" s="66" t="s">
        <v>543</v>
      </c>
      <c r="D201" s="27">
        <f>E201+L201+N201+P201+R201+T201</f>
        <v>9209844.3300000001</v>
      </c>
      <c r="E201" s="27">
        <f>F201+G201+H201+I201+J201</f>
        <v>4652526.4800000004</v>
      </c>
      <c r="F201" s="26">
        <v>1162150.47</v>
      </c>
      <c r="G201" s="27">
        <v>1737896.1</v>
      </c>
      <c r="H201" s="27">
        <v>1752479.9100000001</v>
      </c>
      <c r="I201" s="27"/>
      <c r="J201" s="26"/>
      <c r="K201" s="27">
        <v>1467</v>
      </c>
      <c r="L201" s="27">
        <v>3997754.7</v>
      </c>
      <c r="M201" s="27"/>
      <c r="N201" s="27"/>
      <c r="O201" s="27"/>
      <c r="P201" s="27"/>
      <c r="Q201" s="27">
        <v>180</v>
      </c>
      <c r="R201" s="27">
        <v>223722.18</v>
      </c>
      <c r="S201" s="27">
        <v>180</v>
      </c>
      <c r="T201" s="27">
        <v>335840.97000000003</v>
      </c>
    </row>
    <row r="202" spans="1:20" s="21" customFormat="1" ht="12.75" x14ac:dyDescent="0.2">
      <c r="A202" s="18">
        <v>181</v>
      </c>
      <c r="B202" s="66">
        <v>30</v>
      </c>
      <c r="C202" s="66" t="s">
        <v>544</v>
      </c>
      <c r="D202" s="27">
        <f>E202+L202+N202+P202+R202+T202</f>
        <v>2244411.79</v>
      </c>
      <c r="E202" s="27">
        <f>F202+G202+H202+I202+J202</f>
        <v>1377085.54</v>
      </c>
      <c r="F202" s="26"/>
      <c r="G202" s="27">
        <v>529662.9</v>
      </c>
      <c r="H202" s="27"/>
      <c r="I202" s="27"/>
      <c r="J202" s="26">
        <v>847422.6399999999</v>
      </c>
      <c r="K202" s="27"/>
      <c r="L202" s="27"/>
      <c r="M202" s="27"/>
      <c r="N202" s="27"/>
      <c r="O202" s="27">
        <v>165</v>
      </c>
      <c r="P202" s="27">
        <v>354393.33</v>
      </c>
      <c r="Q202" s="27">
        <v>165</v>
      </c>
      <c r="R202" s="27">
        <v>205078.68</v>
      </c>
      <c r="S202" s="27">
        <v>165</v>
      </c>
      <c r="T202" s="27">
        <v>307854.24</v>
      </c>
    </row>
    <row r="203" spans="1:20" s="21" customFormat="1" ht="15" customHeight="1" x14ac:dyDescent="0.2">
      <c r="A203" s="18">
        <v>182</v>
      </c>
      <c r="B203" s="66">
        <v>31</v>
      </c>
      <c r="C203" s="66" t="s">
        <v>545</v>
      </c>
      <c r="D203" s="27">
        <f>E203+L203+N203+P203+R203+T203</f>
        <v>1557604.9</v>
      </c>
      <c r="E203" s="27">
        <f>F203+G203+H203+I203+J203</f>
        <v>1557604.9</v>
      </c>
      <c r="F203" s="26"/>
      <c r="G203" s="27">
        <v>599095.32999999996</v>
      </c>
      <c r="H203" s="27"/>
      <c r="I203" s="27"/>
      <c r="J203" s="26">
        <v>958509.57000000007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s="21" customFormat="1" ht="15" customHeight="1" x14ac:dyDescent="0.2">
      <c r="A204" s="18">
        <v>183</v>
      </c>
      <c r="B204" s="66">
        <v>32</v>
      </c>
      <c r="C204" s="66" t="s">
        <v>546</v>
      </c>
      <c r="D204" s="27">
        <f>E204+L204+N204+P204+R204+T204</f>
        <v>4406831.5600000005</v>
      </c>
      <c r="E204" s="27">
        <f>F204+G204+H204+I204+J204</f>
        <v>3539505.31</v>
      </c>
      <c r="F204" s="26">
        <v>880580.99</v>
      </c>
      <c r="G204" s="27">
        <v>511952.9</v>
      </c>
      <c r="H204" s="27">
        <v>1327883.52</v>
      </c>
      <c r="I204" s="27"/>
      <c r="J204" s="26">
        <v>819087.9</v>
      </c>
      <c r="K204" s="27"/>
      <c r="L204" s="27"/>
      <c r="M204" s="27"/>
      <c r="N204" s="27"/>
      <c r="O204" s="27">
        <v>165</v>
      </c>
      <c r="P204" s="27">
        <v>354393.33</v>
      </c>
      <c r="Q204" s="27">
        <v>165</v>
      </c>
      <c r="R204" s="27">
        <v>205078.68</v>
      </c>
      <c r="S204" s="27">
        <v>165</v>
      </c>
      <c r="T204" s="27">
        <v>307854.24</v>
      </c>
    </row>
    <row r="205" spans="1:20" s="21" customFormat="1" ht="15" customHeight="1" x14ac:dyDescent="0.2">
      <c r="A205" s="18">
        <v>184</v>
      </c>
      <c r="B205" s="66">
        <v>33</v>
      </c>
      <c r="C205" s="66" t="s">
        <v>547</v>
      </c>
      <c r="D205" s="27">
        <f>E205+L205+N205+P205+R205+T205</f>
        <v>7382470.54</v>
      </c>
      <c r="E205" s="27">
        <f>F205+G205+H205+I205+J205</f>
        <v>4431966.68</v>
      </c>
      <c r="F205" s="26">
        <v>1107057.0499999998</v>
      </c>
      <c r="G205" s="27">
        <v>1655508.5899999999</v>
      </c>
      <c r="H205" s="27">
        <v>1669401.04</v>
      </c>
      <c r="I205" s="27"/>
      <c r="J205" s="26"/>
      <c r="K205" s="57">
        <v>923</v>
      </c>
      <c r="L205" s="27">
        <v>2515288.06</v>
      </c>
      <c r="M205" s="27"/>
      <c r="N205" s="27"/>
      <c r="O205" s="27"/>
      <c r="P205" s="27"/>
      <c r="Q205" s="27">
        <v>140</v>
      </c>
      <c r="R205" s="27">
        <v>174006.14</v>
      </c>
      <c r="S205" s="27">
        <v>140</v>
      </c>
      <c r="T205" s="27">
        <v>261209.66</v>
      </c>
    </row>
    <row r="206" spans="1:20" s="21" customFormat="1" ht="15" customHeight="1" x14ac:dyDescent="0.2">
      <c r="A206" s="18">
        <v>185</v>
      </c>
      <c r="B206" s="66">
        <v>34</v>
      </c>
      <c r="C206" s="66" t="s">
        <v>548</v>
      </c>
      <c r="D206" s="27">
        <f t="shared" si="30"/>
        <v>212452.83000000002</v>
      </c>
      <c r="E206" s="27">
        <f t="shared" si="31"/>
        <v>212452.83000000002</v>
      </c>
      <c r="F206" s="26"/>
      <c r="G206" s="27"/>
      <c r="H206" s="27">
        <v>144155</v>
      </c>
      <c r="I206" s="27"/>
      <c r="J206" s="26">
        <v>68297.83</v>
      </c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s="21" customFormat="1" ht="15" customHeight="1" x14ac:dyDescent="0.2">
      <c r="A207" s="18">
        <v>186</v>
      </c>
      <c r="B207" s="66">
        <v>35</v>
      </c>
      <c r="C207" s="66" t="s">
        <v>549</v>
      </c>
      <c r="D207" s="27">
        <f t="shared" si="30"/>
        <v>300697.37</v>
      </c>
      <c r="E207" s="27">
        <f t="shared" si="31"/>
        <v>0</v>
      </c>
      <c r="F207" s="26"/>
      <c r="G207" s="27"/>
      <c r="H207" s="27"/>
      <c r="I207" s="27"/>
      <c r="J207" s="26"/>
      <c r="K207" s="27"/>
      <c r="L207" s="27"/>
      <c r="M207" s="27"/>
      <c r="N207" s="27"/>
      <c r="O207" s="27">
        <v>140</v>
      </c>
      <c r="P207" s="27">
        <v>300697.37</v>
      </c>
      <c r="Q207" s="27"/>
      <c r="R207" s="27"/>
      <c r="S207" s="27"/>
      <c r="T207" s="27"/>
    </row>
    <row r="208" spans="1:20" s="21" customFormat="1" ht="15" customHeight="1" x14ac:dyDescent="0.2">
      <c r="A208" s="18">
        <v>187</v>
      </c>
      <c r="B208" s="66">
        <v>36</v>
      </c>
      <c r="C208" s="29" t="s">
        <v>550</v>
      </c>
      <c r="D208" s="27">
        <f>E208+L208+N208+P208+R208+T208</f>
        <v>6207523.9700000007</v>
      </c>
      <c r="E208" s="27">
        <f>F208+G208+H208+I208+J208</f>
        <v>3443577.33</v>
      </c>
      <c r="F208" s="26">
        <v>856715.41</v>
      </c>
      <c r="G208" s="27">
        <v>498077.9</v>
      </c>
      <c r="H208" s="27">
        <v>1291895.1000000001</v>
      </c>
      <c r="I208" s="27"/>
      <c r="J208" s="26">
        <v>796888.92</v>
      </c>
      <c r="K208" s="57">
        <v>884.2</v>
      </c>
      <c r="L208" s="27">
        <v>2409553.31</v>
      </c>
      <c r="M208" s="27"/>
      <c r="N208" s="27"/>
      <c r="O208" s="27">
        <v>165</v>
      </c>
      <c r="P208" s="27">
        <v>354393.33</v>
      </c>
      <c r="Q208" s="27"/>
      <c r="R208" s="27"/>
      <c r="S208" s="27"/>
      <c r="T208" s="27"/>
    </row>
    <row r="209" spans="1:20" s="21" customFormat="1" ht="15" customHeight="1" x14ac:dyDescent="0.2">
      <c r="A209" s="18">
        <v>188</v>
      </c>
      <c r="B209" s="66">
        <v>37</v>
      </c>
      <c r="C209" s="66" t="s">
        <v>551</v>
      </c>
      <c r="D209" s="27">
        <f t="shared" si="30"/>
        <v>1868312.1800000002</v>
      </c>
      <c r="E209" s="27">
        <f t="shared" si="31"/>
        <v>1868312.1800000002</v>
      </c>
      <c r="F209" s="26"/>
      <c r="G209" s="27">
        <v>1868312.1800000002</v>
      </c>
      <c r="H209" s="27"/>
      <c r="I209" s="27"/>
      <c r="J209" s="26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s="21" customFormat="1" ht="15" customHeight="1" x14ac:dyDescent="0.2">
      <c r="A210" s="18">
        <v>189</v>
      </c>
      <c r="B210" s="66">
        <v>38</v>
      </c>
      <c r="C210" s="66" t="s">
        <v>552</v>
      </c>
      <c r="D210" s="27">
        <f t="shared" si="30"/>
        <v>1832458.7999999998</v>
      </c>
      <c r="E210" s="27">
        <f t="shared" si="31"/>
        <v>1832458.7999999998</v>
      </c>
      <c r="F210" s="26"/>
      <c r="G210" s="27">
        <v>1129743.2899999998</v>
      </c>
      <c r="H210" s="27"/>
      <c r="I210" s="27"/>
      <c r="J210" s="26">
        <v>702715.50999999989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1:20" s="21" customFormat="1" ht="15" customHeight="1" x14ac:dyDescent="0.2">
      <c r="A211" s="18">
        <v>190</v>
      </c>
      <c r="B211" s="66">
        <v>39</v>
      </c>
      <c r="C211" s="66" t="s">
        <v>553</v>
      </c>
      <c r="D211" s="27">
        <f>E211+L211+N211+P211+R211+T211</f>
        <v>3875350.67</v>
      </c>
      <c r="E211" s="27">
        <f>F211+G211+H211+I211+J211</f>
        <v>2036716.41</v>
      </c>
      <c r="F211" s="26">
        <v>412830.24</v>
      </c>
      <c r="G211" s="27">
        <v>617352.12</v>
      </c>
      <c r="H211" s="27">
        <v>622532.73</v>
      </c>
      <c r="I211" s="27"/>
      <c r="J211" s="26">
        <v>384001.32</v>
      </c>
      <c r="K211" s="57">
        <v>588</v>
      </c>
      <c r="L211" s="27">
        <v>1602372.03</v>
      </c>
      <c r="M211" s="27"/>
      <c r="N211" s="27"/>
      <c r="O211" s="27">
        <v>110</v>
      </c>
      <c r="P211" s="27">
        <v>236262.22999999998</v>
      </c>
      <c r="Q211" s="27"/>
      <c r="R211" s="27"/>
      <c r="S211" s="27"/>
      <c r="T211" s="27"/>
    </row>
    <row r="212" spans="1:20" s="21" customFormat="1" ht="15" customHeight="1" x14ac:dyDescent="0.2">
      <c r="A212" s="18">
        <v>191</v>
      </c>
      <c r="B212" s="66">
        <v>40</v>
      </c>
      <c r="C212" s="66" t="s">
        <v>554</v>
      </c>
      <c r="D212" s="27">
        <f>E212+L212+N212+P212+R212+T212</f>
        <v>354393.33</v>
      </c>
      <c r="E212" s="27">
        <f>F212+G212+H212+I212+J212</f>
        <v>0</v>
      </c>
      <c r="F212" s="26"/>
      <c r="G212" s="27"/>
      <c r="H212" s="27"/>
      <c r="I212" s="27"/>
      <c r="J212" s="26"/>
      <c r="K212" s="57"/>
      <c r="L212" s="27"/>
      <c r="M212" s="27"/>
      <c r="N212" s="27"/>
      <c r="O212" s="27">
        <v>165</v>
      </c>
      <c r="P212" s="27">
        <v>354393.33</v>
      </c>
      <c r="Q212" s="27"/>
      <c r="R212" s="27"/>
      <c r="S212" s="27"/>
      <c r="T212" s="27"/>
    </row>
    <row r="213" spans="1:20" s="21" customFormat="1" ht="15" customHeight="1" x14ac:dyDescent="0.2">
      <c r="A213" s="18">
        <v>192</v>
      </c>
      <c r="B213" s="66">
        <v>41</v>
      </c>
      <c r="C213" s="66" t="s">
        <v>555</v>
      </c>
      <c r="D213" s="27">
        <f t="shared" ref="D213" si="32">E213+L213+N213+P213+R213+T213</f>
        <v>236262.22999999998</v>
      </c>
      <c r="E213" s="27">
        <f t="shared" ref="E213" si="33">F213+G213+H213+I213+J213</f>
        <v>0</v>
      </c>
      <c r="F213" s="26"/>
      <c r="G213" s="27"/>
      <c r="H213" s="27"/>
      <c r="I213" s="27"/>
      <c r="J213" s="26"/>
      <c r="K213" s="57"/>
      <c r="L213" s="27"/>
      <c r="M213" s="27"/>
      <c r="N213" s="27"/>
      <c r="O213" s="27">
        <v>110</v>
      </c>
      <c r="P213" s="27">
        <v>236262.22999999998</v>
      </c>
      <c r="Q213" s="27"/>
      <c r="R213" s="27"/>
      <c r="S213" s="27"/>
      <c r="T213" s="27"/>
    </row>
    <row r="214" spans="1:20" s="21" customFormat="1" ht="15" customHeight="1" x14ac:dyDescent="0.2">
      <c r="A214" s="18">
        <v>193</v>
      </c>
      <c r="B214" s="66">
        <v>42</v>
      </c>
      <c r="C214" s="66" t="s">
        <v>556</v>
      </c>
      <c r="D214" s="27">
        <f>E214+L214+N214+P214+R214+T214</f>
        <v>1682686.66</v>
      </c>
      <c r="E214" s="27">
        <f>F214+G214+H214+I214+J214</f>
        <v>1328293.3299999998</v>
      </c>
      <c r="F214" s="26"/>
      <c r="G214" s="27"/>
      <c r="H214" s="27">
        <v>1328293.3299999998</v>
      </c>
      <c r="I214" s="27"/>
      <c r="J214" s="26"/>
      <c r="K214" s="27"/>
      <c r="L214" s="27"/>
      <c r="M214" s="27"/>
      <c r="N214" s="27"/>
      <c r="O214" s="27">
        <v>165</v>
      </c>
      <c r="P214" s="27">
        <v>354393.33</v>
      </c>
      <c r="Q214" s="27"/>
      <c r="R214" s="27"/>
      <c r="S214" s="27"/>
      <c r="T214" s="27"/>
    </row>
    <row r="215" spans="1:20" s="21" customFormat="1" ht="15" customHeight="1" x14ac:dyDescent="0.2">
      <c r="A215" s="18">
        <v>194</v>
      </c>
      <c r="B215" s="66">
        <v>43</v>
      </c>
      <c r="C215" s="29" t="s">
        <v>557</v>
      </c>
      <c r="D215" s="27">
        <f t="shared" ref="D215" si="34">E215+L215+N215+P215+R215+T215</f>
        <v>1902380.96</v>
      </c>
      <c r="E215" s="27">
        <f t="shared" ref="E215" si="35">F215+G215+H215+I215+J215</f>
        <v>1601683.5899999999</v>
      </c>
      <c r="F215" s="26">
        <v>638639.24</v>
      </c>
      <c r="G215" s="27"/>
      <c r="H215" s="27">
        <v>963044.35</v>
      </c>
      <c r="I215" s="27"/>
      <c r="J215" s="26"/>
      <c r="K215" s="27"/>
      <c r="L215" s="27"/>
      <c r="M215" s="27"/>
      <c r="N215" s="27"/>
      <c r="O215" s="27">
        <v>140</v>
      </c>
      <c r="P215" s="27">
        <v>300697.37</v>
      </c>
      <c r="Q215" s="27"/>
      <c r="R215" s="27"/>
      <c r="S215" s="27"/>
      <c r="T215" s="27"/>
    </row>
    <row r="216" spans="1:20" s="21" customFormat="1" ht="15" customHeight="1" x14ac:dyDescent="0.2">
      <c r="A216" s="18">
        <v>195</v>
      </c>
      <c r="B216" s="66">
        <v>44</v>
      </c>
      <c r="C216" s="66" t="s">
        <v>558</v>
      </c>
      <c r="D216" s="27">
        <f>E216+L216+N216+P216+R216+T216</f>
        <v>2157619.23</v>
      </c>
      <c r="E216" s="27">
        <f>F216+G216+H216+I216+J216</f>
        <v>205974.42</v>
      </c>
      <c r="F216" s="26"/>
      <c r="G216" s="27"/>
      <c r="H216" s="27"/>
      <c r="I216" s="27"/>
      <c r="J216" s="26">
        <v>205974.42</v>
      </c>
      <c r="K216" s="27">
        <v>579.29999999999995</v>
      </c>
      <c r="L216" s="27">
        <v>1578663.47</v>
      </c>
      <c r="M216" s="27"/>
      <c r="N216" s="27"/>
      <c r="O216" s="27">
        <v>110</v>
      </c>
      <c r="P216" s="27">
        <v>236262.22999999998</v>
      </c>
      <c r="Q216" s="27">
        <v>110</v>
      </c>
      <c r="R216" s="27">
        <v>136719.10999999999</v>
      </c>
      <c r="S216" s="27"/>
      <c r="T216" s="27"/>
    </row>
    <row r="217" spans="1:20" s="21" customFormat="1" ht="15" customHeight="1" x14ac:dyDescent="0.2">
      <c r="A217" s="18">
        <v>196</v>
      </c>
      <c r="B217" s="66">
        <v>45</v>
      </c>
      <c r="C217" s="66" t="s">
        <v>559</v>
      </c>
      <c r="D217" s="27">
        <f t="shared" si="30"/>
        <v>236262.22999999998</v>
      </c>
      <c r="E217" s="27">
        <f t="shared" si="31"/>
        <v>0</v>
      </c>
      <c r="F217" s="26"/>
      <c r="G217" s="27"/>
      <c r="H217" s="27"/>
      <c r="I217" s="27"/>
      <c r="J217" s="26"/>
      <c r="K217" s="27"/>
      <c r="L217" s="27"/>
      <c r="M217" s="27"/>
      <c r="N217" s="27"/>
      <c r="O217" s="27">
        <v>110</v>
      </c>
      <c r="P217" s="27">
        <v>236262.22999999998</v>
      </c>
      <c r="Q217" s="27"/>
      <c r="R217" s="27"/>
      <c r="S217" s="27"/>
      <c r="T217" s="27"/>
    </row>
    <row r="218" spans="1:20" s="21" customFormat="1" ht="15" customHeight="1" x14ac:dyDescent="0.2">
      <c r="A218" s="18">
        <v>197</v>
      </c>
      <c r="B218" s="66">
        <v>46</v>
      </c>
      <c r="C218" s="66" t="s">
        <v>560</v>
      </c>
      <c r="D218" s="27">
        <f t="shared" si="30"/>
        <v>4092010.81</v>
      </c>
      <c r="E218" s="27">
        <f t="shared" si="31"/>
        <v>3737617.48</v>
      </c>
      <c r="F218" s="26">
        <v>929868.62</v>
      </c>
      <c r="G218" s="27">
        <v>540607.77</v>
      </c>
      <c r="H218" s="27">
        <v>1402207.44</v>
      </c>
      <c r="I218" s="27"/>
      <c r="J218" s="26">
        <v>864933.65</v>
      </c>
      <c r="K218" s="27"/>
      <c r="L218" s="27"/>
      <c r="M218" s="27"/>
      <c r="N218" s="27"/>
      <c r="O218" s="27">
        <v>165</v>
      </c>
      <c r="P218" s="27">
        <v>354393.33</v>
      </c>
      <c r="Q218" s="27"/>
      <c r="R218" s="27"/>
      <c r="S218" s="27"/>
      <c r="T218" s="27"/>
    </row>
    <row r="219" spans="1:20" s="21" customFormat="1" ht="15" customHeight="1" x14ac:dyDescent="0.2">
      <c r="A219" s="18">
        <v>198</v>
      </c>
      <c r="B219" s="66">
        <v>47</v>
      </c>
      <c r="C219" s="66" t="s">
        <v>561</v>
      </c>
      <c r="D219" s="27">
        <f t="shared" si="30"/>
        <v>23626.22</v>
      </c>
      <c r="E219" s="27">
        <f t="shared" si="31"/>
        <v>0</v>
      </c>
      <c r="F219" s="26"/>
      <c r="G219" s="27"/>
      <c r="H219" s="27"/>
      <c r="I219" s="27"/>
      <c r="J219" s="26"/>
      <c r="K219" s="27"/>
      <c r="L219" s="27"/>
      <c r="M219" s="27"/>
      <c r="N219" s="27"/>
      <c r="O219" s="27">
        <v>11</v>
      </c>
      <c r="P219" s="27">
        <v>23626.22</v>
      </c>
      <c r="Q219" s="27"/>
      <c r="R219" s="27"/>
      <c r="S219" s="27"/>
      <c r="T219" s="27"/>
    </row>
    <row r="220" spans="1:20" s="21" customFormat="1" ht="15" customHeight="1" x14ac:dyDescent="0.2">
      <c r="A220" s="18">
        <v>199</v>
      </c>
      <c r="B220" s="66">
        <v>48</v>
      </c>
      <c r="C220" s="66" t="s">
        <v>562</v>
      </c>
      <c r="D220" s="27">
        <f>E220+L220+N220+P220+R220+T220</f>
        <v>261209.66</v>
      </c>
      <c r="E220" s="27">
        <f>F220+G220+H220+I220+J220</f>
        <v>0</v>
      </c>
      <c r="F220" s="26"/>
      <c r="G220" s="27"/>
      <c r="H220" s="27"/>
      <c r="I220" s="27"/>
      <c r="J220" s="26"/>
      <c r="K220" s="27"/>
      <c r="L220" s="27"/>
      <c r="M220" s="27"/>
      <c r="N220" s="27"/>
      <c r="O220" s="27"/>
      <c r="P220" s="27"/>
      <c r="Q220" s="27"/>
      <c r="R220" s="27"/>
      <c r="S220" s="27">
        <v>140</v>
      </c>
      <c r="T220" s="27">
        <v>261209.66</v>
      </c>
    </row>
    <row r="221" spans="1:20" s="21" customFormat="1" ht="15" customHeight="1" x14ac:dyDescent="0.2">
      <c r="A221" s="18">
        <v>200</v>
      </c>
      <c r="B221" s="66">
        <v>49</v>
      </c>
      <c r="C221" s="66" t="s">
        <v>563</v>
      </c>
      <c r="D221" s="27">
        <f>E221+L221+N221+P221+R221+T221</f>
        <v>1969619.86</v>
      </c>
      <c r="E221" s="27">
        <f>F221+G221+H221+I221+J221</f>
        <v>1733357.6300000001</v>
      </c>
      <c r="F221" s="26">
        <v>431235.91000000003</v>
      </c>
      <c r="G221" s="27">
        <v>250712.28</v>
      </c>
      <c r="H221" s="27">
        <v>650287.76</v>
      </c>
      <c r="I221" s="27"/>
      <c r="J221" s="26">
        <v>401121.68</v>
      </c>
      <c r="K221" s="57"/>
      <c r="L221" s="27"/>
      <c r="M221" s="27"/>
      <c r="N221" s="27"/>
      <c r="O221" s="27">
        <v>110</v>
      </c>
      <c r="P221" s="27">
        <v>236262.22999999998</v>
      </c>
      <c r="Q221" s="27"/>
      <c r="R221" s="27"/>
      <c r="S221" s="27"/>
      <c r="T221" s="27"/>
    </row>
    <row r="222" spans="1:20" s="21" customFormat="1" ht="15" customHeight="1" x14ac:dyDescent="0.2">
      <c r="A222" s="18">
        <v>201</v>
      </c>
      <c r="B222" s="66">
        <v>50</v>
      </c>
      <c r="C222" s="66" t="s">
        <v>564</v>
      </c>
      <c r="D222" s="27">
        <f t="shared" si="30"/>
        <v>4100352.4099999997</v>
      </c>
      <c r="E222" s="27">
        <f t="shared" si="31"/>
        <v>3745959.0799999996</v>
      </c>
      <c r="F222" s="26">
        <v>931943.89</v>
      </c>
      <c r="G222" s="27">
        <v>541814.28</v>
      </c>
      <c r="H222" s="27">
        <v>1405336.89</v>
      </c>
      <c r="I222" s="27"/>
      <c r="J222" s="26">
        <v>866864.02</v>
      </c>
      <c r="K222" s="27"/>
      <c r="L222" s="27"/>
      <c r="M222" s="27"/>
      <c r="N222" s="27"/>
      <c r="O222" s="27">
        <v>165</v>
      </c>
      <c r="P222" s="27">
        <v>354393.33</v>
      </c>
      <c r="Q222" s="27"/>
      <c r="R222" s="27"/>
      <c r="S222" s="27"/>
      <c r="T222" s="27"/>
    </row>
    <row r="223" spans="1:20" s="21" customFormat="1" ht="15" customHeight="1" x14ac:dyDescent="0.2">
      <c r="A223" s="18">
        <v>202</v>
      </c>
      <c r="B223" s="66">
        <v>51</v>
      </c>
      <c r="C223" s="66" t="s">
        <v>565</v>
      </c>
      <c r="D223" s="27">
        <f>E223+L223+N223+P223+R223+T223</f>
        <v>1365674.53</v>
      </c>
      <c r="E223" s="27">
        <f>F223+G223+H223+I223+J223</f>
        <v>1365674.53</v>
      </c>
      <c r="F223" s="26"/>
      <c r="G223" s="27">
        <v>1365674.53</v>
      </c>
      <c r="H223" s="27"/>
      <c r="I223" s="27"/>
      <c r="J223" s="26"/>
      <c r="K223" s="27"/>
      <c r="L223" s="27"/>
      <c r="M223" s="27"/>
      <c r="N223" s="27"/>
      <c r="O223" s="27"/>
      <c r="P223" s="27"/>
      <c r="Q223" s="27"/>
      <c r="R223" s="27"/>
      <c r="S223" s="27"/>
      <c r="T223" s="27"/>
    </row>
    <row r="224" spans="1:20" s="21" customFormat="1" ht="15" customHeight="1" x14ac:dyDescent="0.2">
      <c r="A224" s="18">
        <v>203</v>
      </c>
      <c r="B224" s="66">
        <v>52</v>
      </c>
      <c r="C224" s="66" t="s">
        <v>566</v>
      </c>
      <c r="D224" s="27">
        <f t="shared" si="30"/>
        <v>1752585.74</v>
      </c>
      <c r="E224" s="27">
        <f t="shared" si="31"/>
        <v>1174368.26</v>
      </c>
      <c r="F224" s="26"/>
      <c r="G224" s="27">
        <v>382713.98</v>
      </c>
      <c r="H224" s="27">
        <v>537158.92000000004</v>
      </c>
      <c r="I224" s="27"/>
      <c r="J224" s="26">
        <v>254495.35999999999</v>
      </c>
      <c r="K224" s="27"/>
      <c r="L224" s="27"/>
      <c r="M224" s="27"/>
      <c r="N224" s="27"/>
      <c r="O224" s="27">
        <v>110</v>
      </c>
      <c r="P224" s="27">
        <v>236262.22999999998</v>
      </c>
      <c r="Q224" s="27">
        <v>110</v>
      </c>
      <c r="R224" s="27">
        <v>136719.10999999999</v>
      </c>
      <c r="S224" s="27">
        <v>110</v>
      </c>
      <c r="T224" s="27">
        <v>205236.13999999998</v>
      </c>
    </row>
    <row r="225" spans="1:20" s="21" customFormat="1" ht="12.75" x14ac:dyDescent="0.2">
      <c r="A225" s="18">
        <v>204</v>
      </c>
      <c r="B225" s="66">
        <v>53</v>
      </c>
      <c r="C225" s="66" t="s">
        <v>567</v>
      </c>
      <c r="D225" s="27">
        <f>E225+L225+N225+P225+R225+T225</f>
        <v>1305389.1099999999</v>
      </c>
      <c r="E225" s="27">
        <f>F225+G225+H225+I225+J225</f>
        <v>792456.19</v>
      </c>
      <c r="F225" s="26">
        <v>792456.19</v>
      </c>
      <c r="G225" s="27"/>
      <c r="H225" s="27"/>
      <c r="I225" s="27"/>
      <c r="J225" s="26"/>
      <c r="K225" s="57"/>
      <c r="L225" s="27"/>
      <c r="M225" s="27"/>
      <c r="N225" s="27"/>
      <c r="O225" s="27"/>
      <c r="P225" s="27"/>
      <c r="Q225" s="27">
        <v>165</v>
      </c>
      <c r="R225" s="27">
        <v>205078.68</v>
      </c>
      <c r="S225" s="27">
        <v>165</v>
      </c>
      <c r="T225" s="27">
        <v>307854.24</v>
      </c>
    </row>
    <row r="226" spans="1:20" s="21" customFormat="1" ht="12.75" x14ac:dyDescent="0.2">
      <c r="A226" s="18">
        <v>205</v>
      </c>
      <c r="B226" s="66">
        <v>54</v>
      </c>
      <c r="C226" s="66" t="s">
        <v>568</v>
      </c>
      <c r="D226" s="27">
        <f t="shared" si="30"/>
        <v>945115.30999999994</v>
      </c>
      <c r="E226" s="27">
        <f t="shared" si="31"/>
        <v>603160.05999999994</v>
      </c>
      <c r="F226" s="26"/>
      <c r="G226" s="27"/>
      <c r="H226" s="27">
        <v>603160.05999999994</v>
      </c>
      <c r="I226" s="27"/>
      <c r="J226" s="26"/>
      <c r="K226" s="27"/>
      <c r="L226" s="27"/>
      <c r="M226" s="27"/>
      <c r="N226" s="27"/>
      <c r="O226" s="27"/>
      <c r="P226" s="27"/>
      <c r="Q226" s="27">
        <v>110</v>
      </c>
      <c r="R226" s="27">
        <v>136719.10999999999</v>
      </c>
      <c r="S226" s="27">
        <v>110</v>
      </c>
      <c r="T226" s="27">
        <v>205236.13999999998</v>
      </c>
    </row>
    <row r="227" spans="1:20" s="21" customFormat="1" ht="15" customHeight="1" x14ac:dyDescent="0.2">
      <c r="A227" s="18">
        <v>206</v>
      </c>
      <c r="B227" s="66">
        <v>55</v>
      </c>
      <c r="C227" s="66" t="s">
        <v>569</v>
      </c>
      <c r="D227" s="27">
        <f t="shared" si="30"/>
        <v>1856970.4400000002</v>
      </c>
      <c r="E227" s="27">
        <f t="shared" si="31"/>
        <v>1121057.27</v>
      </c>
      <c r="F227" s="26"/>
      <c r="G227" s="27">
        <v>431187.77</v>
      </c>
      <c r="H227" s="27"/>
      <c r="I227" s="27"/>
      <c r="J227" s="26">
        <v>689869.5</v>
      </c>
      <c r="K227" s="27"/>
      <c r="L227" s="27"/>
      <c r="M227" s="27"/>
      <c r="N227" s="27"/>
      <c r="O227" s="27">
        <v>140</v>
      </c>
      <c r="P227" s="27">
        <v>300697.37</v>
      </c>
      <c r="Q227" s="27">
        <v>140</v>
      </c>
      <c r="R227" s="27">
        <v>174006.14</v>
      </c>
      <c r="S227" s="27">
        <v>140</v>
      </c>
      <c r="T227" s="27">
        <v>261209.66</v>
      </c>
    </row>
    <row r="228" spans="1:20" s="21" customFormat="1" ht="15" customHeight="1" x14ac:dyDescent="0.2">
      <c r="A228" s="18">
        <v>207</v>
      </c>
      <c r="B228" s="66">
        <v>56</v>
      </c>
      <c r="C228" s="66" t="s">
        <v>570</v>
      </c>
      <c r="D228" s="27">
        <f t="shared" si="30"/>
        <v>5346755.34</v>
      </c>
      <c r="E228" s="27">
        <f t="shared" si="31"/>
        <v>2855993.3600000003</v>
      </c>
      <c r="F228" s="26">
        <v>710532.47</v>
      </c>
      <c r="G228" s="27">
        <v>413089.94</v>
      </c>
      <c r="H228" s="27">
        <v>1071456.67</v>
      </c>
      <c r="I228" s="27"/>
      <c r="J228" s="26">
        <v>660914.28</v>
      </c>
      <c r="K228" s="27">
        <v>914</v>
      </c>
      <c r="L228" s="27">
        <v>2490761.98</v>
      </c>
      <c r="M228" s="27"/>
      <c r="N228" s="27"/>
      <c r="O228" s="27"/>
      <c r="P228" s="27"/>
      <c r="Q228" s="27"/>
      <c r="R228" s="27"/>
      <c r="S228" s="27"/>
      <c r="T228" s="27"/>
    </row>
    <row r="229" spans="1:20" s="21" customFormat="1" ht="15" customHeight="1" x14ac:dyDescent="0.2">
      <c r="A229" s="18">
        <v>208</v>
      </c>
      <c r="B229" s="66">
        <v>57</v>
      </c>
      <c r="C229" s="66" t="s">
        <v>571</v>
      </c>
      <c r="D229" s="27">
        <f>E229+L229+N229+P229+R229+T229</f>
        <v>2113858.2800000003</v>
      </c>
      <c r="E229" s="27">
        <f>F229+G229+H229+I229+J229</f>
        <v>1246532.03</v>
      </c>
      <c r="F229" s="26"/>
      <c r="G229" s="27">
        <v>479448.62</v>
      </c>
      <c r="H229" s="27"/>
      <c r="I229" s="27"/>
      <c r="J229" s="26">
        <v>767083.41</v>
      </c>
      <c r="K229" s="27"/>
      <c r="L229" s="27"/>
      <c r="M229" s="27"/>
      <c r="N229" s="27"/>
      <c r="O229" s="27">
        <v>165</v>
      </c>
      <c r="P229" s="27">
        <v>354393.33</v>
      </c>
      <c r="Q229" s="27">
        <v>165</v>
      </c>
      <c r="R229" s="27">
        <v>205078.68</v>
      </c>
      <c r="S229" s="27">
        <v>165</v>
      </c>
      <c r="T229" s="27">
        <v>307854.24</v>
      </c>
    </row>
    <row r="230" spans="1:20" s="21" customFormat="1" ht="15" customHeight="1" x14ac:dyDescent="0.2">
      <c r="A230" s="18">
        <v>209</v>
      </c>
      <c r="B230" s="66">
        <v>58</v>
      </c>
      <c r="C230" s="66" t="s">
        <v>572</v>
      </c>
      <c r="D230" s="27">
        <f>E230+L230+N230+P230+R230+T230</f>
        <v>2858441.58</v>
      </c>
      <c r="E230" s="27">
        <f>F230+G230+H230+I230+J230</f>
        <v>2858441.58</v>
      </c>
      <c r="F230" s="26"/>
      <c r="G230" s="27">
        <v>1762279.83</v>
      </c>
      <c r="H230" s="27"/>
      <c r="I230" s="27"/>
      <c r="J230" s="26">
        <v>1096161.75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1:20" s="21" customFormat="1" ht="15" customHeight="1" x14ac:dyDescent="0.2">
      <c r="A231" s="18">
        <v>210</v>
      </c>
      <c r="B231" s="66">
        <v>59</v>
      </c>
      <c r="C231" s="66" t="s">
        <v>573</v>
      </c>
      <c r="D231" s="27">
        <f>E231+L231+N231+P231+R231+T231</f>
        <v>739056.34</v>
      </c>
      <c r="E231" s="27">
        <f>F231+G231+H231+I231+J231</f>
        <v>438358.97</v>
      </c>
      <c r="F231" s="26"/>
      <c r="G231" s="27"/>
      <c r="H231" s="27"/>
      <c r="I231" s="27"/>
      <c r="J231" s="26">
        <v>438358.97</v>
      </c>
      <c r="K231" s="27"/>
      <c r="L231" s="27"/>
      <c r="M231" s="27"/>
      <c r="N231" s="27"/>
      <c r="O231" s="27">
        <v>140</v>
      </c>
      <c r="P231" s="27">
        <v>300697.37</v>
      </c>
      <c r="Q231" s="27"/>
      <c r="R231" s="27"/>
      <c r="S231" s="27"/>
      <c r="T231" s="27"/>
    </row>
    <row r="232" spans="1:20" s="21" customFormat="1" ht="15" customHeight="1" x14ac:dyDescent="0.2">
      <c r="A232" s="18">
        <v>211</v>
      </c>
      <c r="B232" s="66">
        <v>60</v>
      </c>
      <c r="C232" s="66" t="s">
        <v>574</v>
      </c>
      <c r="D232" s="27">
        <f>E232+L232+N232+P232+R232+T232</f>
        <v>8367388.1399999997</v>
      </c>
      <c r="E232" s="27">
        <f>F232+G232+H232+I232+J232</f>
        <v>5127274.08</v>
      </c>
      <c r="F232" s="26">
        <v>1280737.26</v>
      </c>
      <c r="G232" s="27">
        <v>1915232.43</v>
      </c>
      <c r="H232" s="27">
        <v>1931304.3900000001</v>
      </c>
      <c r="I232" s="27"/>
      <c r="J232" s="26"/>
      <c r="K232" s="57">
        <v>1180</v>
      </c>
      <c r="L232" s="27">
        <v>3016391.88</v>
      </c>
      <c r="M232" s="27"/>
      <c r="N232" s="27"/>
      <c r="O232" s="27"/>
      <c r="P232" s="27"/>
      <c r="Q232" s="27">
        <v>180</v>
      </c>
      <c r="R232" s="27">
        <v>223722.18</v>
      </c>
      <c r="S232" s="27"/>
      <c r="T232" s="27"/>
    </row>
    <row r="233" spans="1:20" s="21" customFormat="1" ht="15" customHeight="1" x14ac:dyDescent="0.2">
      <c r="A233" s="18">
        <v>212</v>
      </c>
      <c r="B233" s="66">
        <v>61</v>
      </c>
      <c r="C233" s="66" t="s">
        <v>575</v>
      </c>
      <c r="D233" s="27">
        <f t="shared" si="30"/>
        <v>1001743.08</v>
      </c>
      <c r="E233" s="27">
        <f t="shared" si="31"/>
        <v>659787.82999999996</v>
      </c>
      <c r="F233" s="26"/>
      <c r="G233" s="27"/>
      <c r="H233" s="27">
        <v>659787.82999999996</v>
      </c>
      <c r="I233" s="27"/>
      <c r="J233" s="26"/>
      <c r="K233" s="27"/>
      <c r="L233" s="27"/>
      <c r="M233" s="27"/>
      <c r="N233" s="27"/>
      <c r="O233" s="27"/>
      <c r="P233" s="27"/>
      <c r="Q233" s="27">
        <v>110</v>
      </c>
      <c r="R233" s="27">
        <v>136719.10999999999</v>
      </c>
      <c r="S233" s="27">
        <v>110</v>
      </c>
      <c r="T233" s="27">
        <v>205236.13999999998</v>
      </c>
    </row>
    <row r="234" spans="1:20" s="21" customFormat="1" ht="15" customHeight="1" x14ac:dyDescent="0.2">
      <c r="A234" s="18">
        <v>213</v>
      </c>
      <c r="B234" s="66">
        <v>62</v>
      </c>
      <c r="C234" s="66" t="s">
        <v>576</v>
      </c>
      <c r="D234" s="27">
        <f t="shared" si="30"/>
        <v>6269573.5099999998</v>
      </c>
      <c r="E234" s="27">
        <f t="shared" si="31"/>
        <v>3845018.27</v>
      </c>
      <c r="F234" s="26">
        <v>779362.22</v>
      </c>
      <c r="G234" s="27">
        <v>1165469.1599999999</v>
      </c>
      <c r="H234" s="27">
        <v>1175249.3900000001</v>
      </c>
      <c r="I234" s="27"/>
      <c r="J234" s="26">
        <v>724937.5</v>
      </c>
      <c r="K234" s="27">
        <v>730</v>
      </c>
      <c r="L234" s="27">
        <v>1989339.44</v>
      </c>
      <c r="M234" s="27"/>
      <c r="N234" s="27"/>
      <c r="O234" s="27"/>
      <c r="P234" s="27"/>
      <c r="Q234" s="27">
        <v>140</v>
      </c>
      <c r="R234" s="27">
        <v>174006.14</v>
      </c>
      <c r="S234" s="27">
        <v>140</v>
      </c>
      <c r="T234" s="27">
        <v>261209.66</v>
      </c>
    </row>
    <row r="235" spans="1:20" s="21" customFormat="1" ht="15" customHeight="1" x14ac:dyDescent="0.2">
      <c r="A235" s="18">
        <v>214</v>
      </c>
      <c r="B235" s="66">
        <v>63</v>
      </c>
      <c r="C235" s="66" t="s">
        <v>577</v>
      </c>
      <c r="D235" s="27">
        <f t="shared" si="30"/>
        <v>2584105.21</v>
      </c>
      <c r="E235" s="27">
        <f t="shared" si="31"/>
        <v>518462.34</v>
      </c>
      <c r="F235" s="26">
        <v>92769.439999999988</v>
      </c>
      <c r="G235" s="27">
        <v>138728.74000000002</v>
      </c>
      <c r="H235" s="27">
        <v>194712.98</v>
      </c>
      <c r="I235" s="27"/>
      <c r="J235" s="26">
        <v>92251.18</v>
      </c>
      <c r="K235" s="27">
        <v>758</v>
      </c>
      <c r="L235" s="27">
        <v>2065642.87</v>
      </c>
      <c r="M235" s="27"/>
      <c r="N235" s="27"/>
      <c r="O235" s="27"/>
      <c r="P235" s="27"/>
      <c r="Q235" s="27"/>
      <c r="R235" s="27"/>
      <c r="S235" s="27"/>
      <c r="T235" s="27"/>
    </row>
    <row r="236" spans="1:20" s="21" customFormat="1" ht="15" customHeight="1" x14ac:dyDescent="0.2">
      <c r="A236" s="18">
        <v>215</v>
      </c>
      <c r="B236" s="66">
        <v>64</v>
      </c>
      <c r="C236" s="66" t="s">
        <v>578</v>
      </c>
      <c r="D236" s="27">
        <f t="shared" si="30"/>
        <v>3692651.43</v>
      </c>
      <c r="E236" s="27">
        <f t="shared" si="31"/>
        <v>1291000.98</v>
      </c>
      <c r="F236" s="26"/>
      <c r="G236" s="27"/>
      <c r="H236" s="27">
        <v>1291000.98</v>
      </c>
      <c r="I236" s="27"/>
      <c r="J236" s="26"/>
      <c r="K236" s="27">
        <v>881.3</v>
      </c>
      <c r="L236" s="27">
        <v>2401650.4500000002</v>
      </c>
      <c r="M236" s="27"/>
      <c r="N236" s="27"/>
      <c r="O236" s="27"/>
      <c r="P236" s="27"/>
      <c r="Q236" s="27"/>
      <c r="R236" s="27"/>
      <c r="S236" s="27"/>
      <c r="T236" s="27"/>
    </row>
    <row r="237" spans="1:20" s="21" customFormat="1" ht="15" customHeight="1" x14ac:dyDescent="0.2">
      <c r="A237" s="18">
        <v>216</v>
      </c>
      <c r="B237" s="66">
        <v>65</v>
      </c>
      <c r="C237" s="66" t="s">
        <v>579</v>
      </c>
      <c r="D237" s="27">
        <f t="shared" si="30"/>
        <v>1720855.0299999998</v>
      </c>
      <c r="E237" s="27">
        <f t="shared" si="31"/>
        <v>1207922.1099999999</v>
      </c>
      <c r="F237" s="26"/>
      <c r="G237" s="27"/>
      <c r="H237" s="27">
        <v>1207922.1099999999</v>
      </c>
      <c r="I237" s="27"/>
      <c r="J237" s="26"/>
      <c r="K237" s="27"/>
      <c r="L237" s="27"/>
      <c r="M237" s="27"/>
      <c r="N237" s="27"/>
      <c r="O237" s="27"/>
      <c r="P237" s="27"/>
      <c r="Q237" s="27">
        <v>165</v>
      </c>
      <c r="R237" s="27">
        <v>205078.68</v>
      </c>
      <c r="S237" s="27">
        <v>165</v>
      </c>
      <c r="T237" s="27">
        <v>307854.24</v>
      </c>
    </row>
    <row r="238" spans="1:20" s="21" customFormat="1" ht="15" customHeight="1" x14ac:dyDescent="0.2">
      <c r="A238" s="18">
        <v>217</v>
      </c>
      <c r="B238" s="66">
        <v>66</v>
      </c>
      <c r="C238" s="66" t="s">
        <v>580</v>
      </c>
      <c r="D238" s="27">
        <f t="shared" si="30"/>
        <v>572438.36</v>
      </c>
      <c r="E238" s="27">
        <f t="shared" si="31"/>
        <v>572438.36</v>
      </c>
      <c r="F238" s="26">
        <v>184723.61000000002</v>
      </c>
      <c r="G238" s="27"/>
      <c r="H238" s="27">
        <v>387714.75</v>
      </c>
      <c r="I238" s="27"/>
      <c r="J238" s="26"/>
      <c r="K238" s="27"/>
      <c r="L238" s="27"/>
      <c r="M238" s="27"/>
      <c r="N238" s="27"/>
      <c r="O238" s="27"/>
      <c r="P238" s="27"/>
      <c r="Q238" s="27"/>
      <c r="R238" s="27"/>
      <c r="S238" s="27"/>
      <c r="T238" s="27"/>
    </row>
    <row r="239" spans="1:20" s="21" customFormat="1" ht="15" customHeight="1" x14ac:dyDescent="0.2">
      <c r="A239" s="18">
        <v>218</v>
      </c>
      <c r="B239" s="66">
        <v>67</v>
      </c>
      <c r="C239" s="66" t="s">
        <v>581</v>
      </c>
      <c r="D239" s="27">
        <f t="shared" si="30"/>
        <v>3216247.68</v>
      </c>
      <c r="E239" s="27">
        <f t="shared" si="31"/>
        <v>2781031.88</v>
      </c>
      <c r="F239" s="26">
        <v>694671.49</v>
      </c>
      <c r="G239" s="27">
        <v>1038821.49</v>
      </c>
      <c r="H239" s="27">
        <v>1047538.9</v>
      </c>
      <c r="I239" s="27"/>
      <c r="J239" s="26"/>
      <c r="K239" s="27"/>
      <c r="L239" s="27"/>
      <c r="M239" s="27"/>
      <c r="N239" s="27"/>
      <c r="O239" s="27"/>
      <c r="P239" s="27"/>
      <c r="Q239" s="27">
        <v>140</v>
      </c>
      <c r="R239" s="27">
        <v>174006.14</v>
      </c>
      <c r="S239" s="27">
        <v>140</v>
      </c>
      <c r="T239" s="27">
        <v>261209.66</v>
      </c>
    </row>
    <row r="240" spans="1:20" x14ac:dyDescent="0.25">
      <c r="A240" s="18">
        <v>219</v>
      </c>
      <c r="B240" s="66">
        <v>68</v>
      </c>
      <c r="C240" s="66" t="s">
        <v>582</v>
      </c>
      <c r="D240" s="27">
        <f>E240+L240+N240+P240+R240+T240</f>
        <v>1778512.29</v>
      </c>
      <c r="E240" s="27">
        <f>F240+G240+H240+I240+J240</f>
        <v>1778512.29</v>
      </c>
      <c r="F240" s="26">
        <v>318232.58999999997</v>
      </c>
      <c r="G240" s="27">
        <v>475889.46</v>
      </c>
      <c r="H240" s="27">
        <v>667935.49000000011</v>
      </c>
      <c r="I240" s="27"/>
      <c r="J240" s="26">
        <v>316454.75</v>
      </c>
      <c r="K240" s="57"/>
      <c r="L240" s="27"/>
      <c r="M240" s="27"/>
      <c r="N240" s="27"/>
      <c r="O240" s="27"/>
      <c r="P240" s="27"/>
      <c r="Q240" s="27"/>
      <c r="R240" s="27"/>
      <c r="S240" s="27"/>
      <c r="T240" s="27"/>
    </row>
    <row r="241" spans="1:20" x14ac:dyDescent="0.25">
      <c r="A241" s="18">
        <v>220</v>
      </c>
      <c r="B241" s="66">
        <v>69</v>
      </c>
      <c r="C241" s="66" t="s">
        <v>583</v>
      </c>
      <c r="D241" s="27">
        <f t="shared" si="30"/>
        <v>3494480.9399999995</v>
      </c>
      <c r="E241" s="27">
        <f t="shared" si="31"/>
        <v>2793034.4099999997</v>
      </c>
      <c r="F241" s="26">
        <v>694869.14</v>
      </c>
      <c r="G241" s="27">
        <v>403983.58</v>
      </c>
      <c r="H241" s="27">
        <v>1047836.93</v>
      </c>
      <c r="I241" s="27"/>
      <c r="J241" s="26">
        <v>646344.75999999989</v>
      </c>
      <c r="K241" s="27">
        <v>257.39999999999998</v>
      </c>
      <c r="L241" s="27">
        <v>701446.53</v>
      </c>
      <c r="M241" s="27"/>
      <c r="N241" s="27"/>
      <c r="O241" s="27"/>
      <c r="P241" s="27"/>
      <c r="Q241" s="27"/>
      <c r="R241" s="27"/>
      <c r="S241" s="27"/>
      <c r="T241" s="27"/>
    </row>
    <row r="242" spans="1:20" x14ac:dyDescent="0.25">
      <c r="A242" s="18">
        <v>221</v>
      </c>
      <c r="B242" s="66">
        <v>70</v>
      </c>
      <c r="C242" s="66" t="s">
        <v>584</v>
      </c>
      <c r="D242" s="27">
        <f t="shared" si="30"/>
        <v>2702139.5300000003</v>
      </c>
      <c r="E242" s="27">
        <f t="shared" si="31"/>
        <v>2465877.3000000003</v>
      </c>
      <c r="F242" s="26">
        <v>499818.60000000003</v>
      </c>
      <c r="G242" s="27">
        <v>747435.72</v>
      </c>
      <c r="H242" s="27">
        <v>753707.92</v>
      </c>
      <c r="I242" s="27"/>
      <c r="J242" s="26">
        <v>464915.06</v>
      </c>
      <c r="K242" s="27"/>
      <c r="L242" s="27"/>
      <c r="M242" s="27"/>
      <c r="N242" s="27"/>
      <c r="O242" s="27">
        <v>110</v>
      </c>
      <c r="P242" s="27">
        <v>236262.22999999998</v>
      </c>
      <c r="Q242" s="27"/>
      <c r="R242" s="27"/>
      <c r="S242" s="27"/>
      <c r="T242" s="27"/>
    </row>
    <row r="243" spans="1:20" x14ac:dyDescent="0.25">
      <c r="A243" s="18">
        <v>222</v>
      </c>
      <c r="B243" s="66">
        <v>71</v>
      </c>
      <c r="C243" s="66" t="s">
        <v>585</v>
      </c>
      <c r="D243" s="27">
        <f t="shared" si="30"/>
        <v>9987927.8300000001</v>
      </c>
      <c r="E243" s="27">
        <f t="shared" si="31"/>
        <v>4226957.58</v>
      </c>
      <c r="F243" s="26">
        <v>1685414.67</v>
      </c>
      <c r="G243" s="27"/>
      <c r="H243" s="27">
        <v>2541542.9099999997</v>
      </c>
      <c r="I243" s="27"/>
      <c r="J243" s="26"/>
      <c r="K243" s="27">
        <v>2000</v>
      </c>
      <c r="L243" s="27">
        <v>5450245</v>
      </c>
      <c r="M243" s="27"/>
      <c r="N243" s="27"/>
      <c r="O243" s="27"/>
      <c r="P243" s="27"/>
      <c r="Q243" s="27">
        <v>250</v>
      </c>
      <c r="R243" s="27">
        <v>310725.25</v>
      </c>
      <c r="S243" s="27"/>
      <c r="T243" s="27"/>
    </row>
    <row r="244" spans="1:20" x14ac:dyDescent="0.25">
      <c r="A244" s="18">
        <v>223</v>
      </c>
      <c r="B244" s="66">
        <v>72</v>
      </c>
      <c r="C244" s="66" t="s">
        <v>586</v>
      </c>
      <c r="D244" s="27">
        <f t="shared" si="30"/>
        <v>1191687.81</v>
      </c>
      <c r="E244" s="27">
        <f t="shared" si="31"/>
        <v>632215.80000000005</v>
      </c>
      <c r="F244" s="26">
        <v>632215.80000000005</v>
      </c>
      <c r="G244" s="27"/>
      <c r="H244" s="27"/>
      <c r="I244" s="27"/>
      <c r="J244" s="26"/>
      <c r="K244" s="27"/>
      <c r="L244" s="27"/>
      <c r="M244" s="27"/>
      <c r="N244" s="27"/>
      <c r="O244" s="27">
        <v>165</v>
      </c>
      <c r="P244" s="27">
        <v>354393.33</v>
      </c>
      <c r="Q244" s="27">
        <v>165</v>
      </c>
      <c r="R244" s="27">
        <v>205078.68</v>
      </c>
      <c r="S244" s="27"/>
      <c r="T244" s="27"/>
    </row>
    <row r="245" spans="1:20" x14ac:dyDescent="0.25">
      <c r="A245" s="18">
        <v>224</v>
      </c>
      <c r="B245" s="66">
        <v>73</v>
      </c>
      <c r="C245" s="66" t="s">
        <v>587</v>
      </c>
      <c r="D245" s="27">
        <f t="shared" si="30"/>
        <v>3569672.66</v>
      </c>
      <c r="E245" s="27">
        <f t="shared" si="31"/>
        <v>3321092.46</v>
      </c>
      <c r="F245" s="26">
        <v>1324219.1000000001</v>
      </c>
      <c r="G245" s="27"/>
      <c r="H245" s="27">
        <v>1996873.36</v>
      </c>
      <c r="I245" s="27"/>
      <c r="J245" s="26"/>
      <c r="K245" s="27"/>
      <c r="L245" s="27"/>
      <c r="M245" s="27"/>
      <c r="N245" s="27"/>
      <c r="O245" s="27"/>
      <c r="P245" s="27"/>
      <c r="Q245" s="27">
        <v>200</v>
      </c>
      <c r="R245" s="27">
        <v>248580.2</v>
      </c>
      <c r="S245" s="27"/>
      <c r="T245" s="27"/>
    </row>
    <row r="246" spans="1:20" x14ac:dyDescent="0.25">
      <c r="A246" s="18">
        <v>225</v>
      </c>
      <c r="B246" s="66">
        <v>74</v>
      </c>
      <c r="C246" s="66" t="s">
        <v>588</v>
      </c>
      <c r="D246" s="27">
        <f t="shared" si="30"/>
        <v>2724247.5</v>
      </c>
      <c r="E246" s="27">
        <f t="shared" si="31"/>
        <v>2369854.17</v>
      </c>
      <c r="F246" s="26">
        <v>689285.67</v>
      </c>
      <c r="G246" s="27"/>
      <c r="H246" s="27">
        <v>1039417.29</v>
      </c>
      <c r="I246" s="27"/>
      <c r="J246" s="26">
        <v>641151.21000000008</v>
      </c>
      <c r="K246" s="27"/>
      <c r="L246" s="27"/>
      <c r="M246" s="27"/>
      <c r="N246" s="27"/>
      <c r="O246" s="27">
        <v>165</v>
      </c>
      <c r="P246" s="27">
        <v>354393.33</v>
      </c>
      <c r="Q246" s="27"/>
      <c r="R246" s="27"/>
      <c r="S246" s="27"/>
      <c r="T246" s="27"/>
    </row>
    <row r="247" spans="1:20" x14ac:dyDescent="0.25">
      <c r="A247" s="18">
        <v>226</v>
      </c>
      <c r="B247" s="66">
        <v>75</v>
      </c>
      <c r="C247" s="66" t="s">
        <v>589</v>
      </c>
      <c r="D247" s="27">
        <f t="shared" si="30"/>
        <v>10028364.989999998</v>
      </c>
      <c r="E247" s="27">
        <f t="shared" si="31"/>
        <v>4150085.2699999996</v>
      </c>
      <c r="F247" s="26">
        <v>1036646.15</v>
      </c>
      <c r="G247" s="27">
        <v>1550215.13</v>
      </c>
      <c r="H247" s="27">
        <v>1563223.99</v>
      </c>
      <c r="I247" s="27"/>
      <c r="J247" s="26"/>
      <c r="K247" s="27">
        <v>2106.9</v>
      </c>
      <c r="L247" s="27">
        <v>5741560.6099999994</v>
      </c>
      <c r="M247" s="27"/>
      <c r="N247" s="27"/>
      <c r="O247" s="27"/>
      <c r="P247" s="27"/>
      <c r="Q247" s="27">
        <v>110</v>
      </c>
      <c r="R247" s="27">
        <v>136719.10999999999</v>
      </c>
      <c r="S247" s="27"/>
      <c r="T247" s="27"/>
    </row>
    <row r="248" spans="1:20" x14ac:dyDescent="0.25">
      <c r="A248" s="18">
        <v>227</v>
      </c>
      <c r="B248" s="66">
        <v>76</v>
      </c>
      <c r="C248" s="66" t="s">
        <v>590</v>
      </c>
      <c r="D248" s="27">
        <f t="shared" si="30"/>
        <v>2890211.0200000005</v>
      </c>
      <c r="E248" s="27">
        <f t="shared" si="31"/>
        <v>2641630.8200000003</v>
      </c>
      <c r="F248" s="26"/>
      <c r="G248" s="27"/>
      <c r="H248" s="27">
        <v>2641630.8200000003</v>
      </c>
      <c r="I248" s="27"/>
      <c r="J248" s="26"/>
      <c r="K248" s="27"/>
      <c r="L248" s="27"/>
      <c r="M248" s="27"/>
      <c r="N248" s="27"/>
      <c r="O248" s="27"/>
      <c r="P248" s="27"/>
      <c r="Q248" s="27">
        <v>200</v>
      </c>
      <c r="R248" s="27">
        <v>248580.2</v>
      </c>
      <c r="S248" s="27"/>
      <c r="T248" s="27"/>
    </row>
    <row r="249" spans="1:20" x14ac:dyDescent="0.25">
      <c r="A249" s="18">
        <v>228</v>
      </c>
      <c r="B249" s="66">
        <v>77</v>
      </c>
      <c r="C249" s="66" t="s">
        <v>591</v>
      </c>
      <c r="D249" s="27">
        <f>E249+L249+N249+P249+R249+T249</f>
        <v>1284284.52</v>
      </c>
      <c r="E249" s="27">
        <f>F249+G249+H249+I249+J249</f>
        <v>1284284.52</v>
      </c>
      <c r="F249" s="26"/>
      <c r="G249" s="27">
        <v>1284284.52</v>
      </c>
      <c r="H249" s="27"/>
      <c r="I249" s="27"/>
      <c r="J249" s="26"/>
      <c r="K249" s="5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1:20" x14ac:dyDescent="0.25">
      <c r="A250" s="18">
        <v>229</v>
      </c>
      <c r="B250" s="66">
        <v>78</v>
      </c>
      <c r="C250" s="66" t="s">
        <v>592</v>
      </c>
      <c r="D250" s="27">
        <f>E250+L250+N250+P250+R250+T250</f>
        <v>2495929.1500000004</v>
      </c>
      <c r="E250" s="27">
        <f>F250+G250+H250+I250+J250</f>
        <v>1874192.31</v>
      </c>
      <c r="F250" s="26"/>
      <c r="G250" s="27"/>
      <c r="H250" s="27">
        <v>1874192.31</v>
      </c>
      <c r="I250" s="27"/>
      <c r="J250" s="26"/>
      <c r="K250" s="57"/>
      <c r="L250" s="27"/>
      <c r="M250" s="27"/>
      <c r="N250" s="27"/>
      <c r="O250" s="27"/>
      <c r="P250" s="27"/>
      <c r="Q250" s="27">
        <v>200</v>
      </c>
      <c r="R250" s="27">
        <v>248580.2</v>
      </c>
      <c r="S250" s="27">
        <v>200</v>
      </c>
      <c r="T250" s="27">
        <v>373156.64</v>
      </c>
    </row>
    <row r="251" spans="1:20" x14ac:dyDescent="0.25">
      <c r="A251" s="18">
        <v>230</v>
      </c>
      <c r="B251" s="66">
        <v>79</v>
      </c>
      <c r="C251" s="66" t="s">
        <v>593</v>
      </c>
      <c r="D251" s="27">
        <f t="shared" si="30"/>
        <v>1727071.18</v>
      </c>
      <c r="E251" s="27">
        <f t="shared" si="31"/>
        <v>1727071.18</v>
      </c>
      <c r="F251" s="26"/>
      <c r="G251" s="27">
        <v>1727071.18</v>
      </c>
      <c r="H251" s="27"/>
      <c r="I251" s="27"/>
      <c r="J251" s="26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x14ac:dyDescent="0.25">
      <c r="A252" s="18">
        <v>231</v>
      </c>
      <c r="B252" s="66">
        <v>80</v>
      </c>
      <c r="C252" s="66" t="s">
        <v>594</v>
      </c>
      <c r="D252" s="27">
        <f t="shared" si="30"/>
        <v>6774988.2999999998</v>
      </c>
      <c r="E252" s="27">
        <f t="shared" si="31"/>
        <v>1882984.51</v>
      </c>
      <c r="F252" s="26"/>
      <c r="G252" s="27"/>
      <c r="H252" s="27">
        <v>1882984.51</v>
      </c>
      <c r="I252" s="27"/>
      <c r="J252" s="26"/>
      <c r="K252" s="27">
        <v>1567</v>
      </c>
      <c r="L252" s="27">
        <v>4270266.95</v>
      </c>
      <c r="M252" s="27"/>
      <c r="N252" s="27"/>
      <c r="O252" s="27"/>
      <c r="P252" s="27"/>
      <c r="Q252" s="27">
        <v>200</v>
      </c>
      <c r="R252" s="27">
        <v>248580.2</v>
      </c>
      <c r="S252" s="27">
        <v>200</v>
      </c>
      <c r="T252" s="27">
        <v>373156.64</v>
      </c>
    </row>
    <row r="253" spans="1:20" x14ac:dyDescent="0.25">
      <c r="A253" s="18">
        <v>232</v>
      </c>
      <c r="B253" s="66">
        <v>81</v>
      </c>
      <c r="C253" s="66" t="s">
        <v>595</v>
      </c>
      <c r="D253" s="27">
        <f>E253+L253+N253+P253+R253+T253</f>
        <v>261209.66</v>
      </c>
      <c r="E253" s="27">
        <f>F253+G253+H253+I253+J253</f>
        <v>0</v>
      </c>
      <c r="F253" s="26"/>
      <c r="G253" s="27"/>
      <c r="H253" s="27"/>
      <c r="I253" s="27"/>
      <c r="J253" s="26"/>
      <c r="K253" s="57"/>
      <c r="L253" s="27"/>
      <c r="M253" s="27"/>
      <c r="N253" s="27"/>
      <c r="O253" s="27"/>
      <c r="P253" s="27"/>
      <c r="Q253" s="27"/>
      <c r="R253" s="27"/>
      <c r="S253" s="27">
        <v>140</v>
      </c>
      <c r="T253" s="27">
        <v>261209.66</v>
      </c>
    </row>
    <row r="254" spans="1:20" x14ac:dyDescent="0.25">
      <c r="A254" s="18">
        <v>233</v>
      </c>
      <c r="B254" s="66">
        <v>82</v>
      </c>
      <c r="C254" s="66" t="s">
        <v>596</v>
      </c>
      <c r="D254" s="27">
        <f>E254+L254+N254+P254+R254+T254</f>
        <v>3367556.89</v>
      </c>
      <c r="E254" s="27">
        <f>F254+G254+H254+I254+J254</f>
        <v>3118976.69</v>
      </c>
      <c r="F254" s="26">
        <v>1243629.48</v>
      </c>
      <c r="G254" s="27"/>
      <c r="H254" s="27">
        <v>1875347.21</v>
      </c>
      <c r="I254" s="27"/>
      <c r="J254" s="26"/>
      <c r="K254" s="27"/>
      <c r="L254" s="27"/>
      <c r="M254" s="27"/>
      <c r="N254" s="27"/>
      <c r="O254" s="27"/>
      <c r="P254" s="27"/>
      <c r="Q254" s="27">
        <v>200</v>
      </c>
      <c r="R254" s="27">
        <v>248580.2</v>
      </c>
      <c r="S254" s="27"/>
      <c r="T254" s="27"/>
    </row>
    <row r="255" spans="1:20" x14ac:dyDescent="0.25">
      <c r="A255" s="18">
        <v>234</v>
      </c>
      <c r="B255" s="66">
        <v>83</v>
      </c>
      <c r="C255" s="66" t="s">
        <v>597</v>
      </c>
      <c r="D255" s="27">
        <f t="shared" si="30"/>
        <v>6763494.0999999996</v>
      </c>
      <c r="E255" s="27">
        <f t="shared" si="31"/>
        <v>3625093.5700000003</v>
      </c>
      <c r="F255" s="26">
        <v>905508.92</v>
      </c>
      <c r="G255" s="27">
        <v>1354110.72</v>
      </c>
      <c r="H255" s="27">
        <v>1365473.9300000002</v>
      </c>
      <c r="I255" s="27"/>
      <c r="J255" s="26"/>
      <c r="K255" s="27">
        <v>1076.4000000000001</v>
      </c>
      <c r="L255" s="27">
        <v>2933321.8499999996</v>
      </c>
      <c r="M255" s="27"/>
      <c r="N255" s="27"/>
      <c r="O255" s="27"/>
      <c r="P255" s="27"/>
      <c r="Q255" s="27">
        <v>165</v>
      </c>
      <c r="R255" s="27">
        <v>205078.68</v>
      </c>
      <c r="S255" s="27"/>
      <c r="T255" s="27"/>
    </row>
    <row r="256" spans="1:20" x14ac:dyDescent="0.25">
      <c r="A256" s="18">
        <v>235</v>
      </c>
      <c r="B256" s="66">
        <v>84</v>
      </c>
      <c r="C256" s="66" t="s">
        <v>598</v>
      </c>
      <c r="D256" s="27">
        <f>E256+L256+N256+P256+R256+T256</f>
        <v>3286884.12</v>
      </c>
      <c r="E256" s="27">
        <f>F256+G256+H256+I256+J256</f>
        <v>3038303.92</v>
      </c>
      <c r="F256" s="26">
        <v>1211462.8400000001</v>
      </c>
      <c r="G256" s="27"/>
      <c r="H256" s="27">
        <v>1826841.08</v>
      </c>
      <c r="I256" s="27"/>
      <c r="J256" s="26"/>
      <c r="K256" s="27"/>
      <c r="L256" s="27"/>
      <c r="M256" s="27"/>
      <c r="N256" s="27"/>
      <c r="O256" s="27"/>
      <c r="P256" s="27"/>
      <c r="Q256" s="27">
        <v>200</v>
      </c>
      <c r="R256" s="27">
        <v>248580.2</v>
      </c>
      <c r="S256" s="27"/>
      <c r="T256" s="27"/>
    </row>
    <row r="257" spans="1:20" x14ac:dyDescent="0.25">
      <c r="A257" s="18">
        <v>236</v>
      </c>
      <c r="B257" s="66">
        <v>85</v>
      </c>
      <c r="C257" s="66" t="s">
        <v>599</v>
      </c>
      <c r="D257" s="27">
        <f t="shared" si="30"/>
        <v>512932.92</v>
      </c>
      <c r="E257" s="27">
        <f t="shared" si="31"/>
        <v>0</v>
      </c>
      <c r="F257" s="26"/>
      <c r="G257" s="27"/>
      <c r="H257" s="27"/>
      <c r="I257" s="27"/>
      <c r="J257" s="26"/>
      <c r="K257" s="27"/>
      <c r="L257" s="27"/>
      <c r="M257" s="27"/>
      <c r="N257" s="27"/>
      <c r="O257" s="27"/>
      <c r="P257" s="27"/>
      <c r="Q257" s="27">
        <v>165</v>
      </c>
      <c r="R257" s="27">
        <v>205078.68</v>
      </c>
      <c r="S257" s="27">
        <v>165</v>
      </c>
      <c r="T257" s="27">
        <v>307854.24</v>
      </c>
    </row>
    <row r="258" spans="1:20" x14ac:dyDescent="0.25">
      <c r="A258" s="18">
        <v>237</v>
      </c>
      <c r="B258" s="66">
        <v>86</v>
      </c>
      <c r="C258" s="29" t="s">
        <v>600</v>
      </c>
      <c r="D258" s="27">
        <f t="shared" si="30"/>
        <v>3811308.68</v>
      </c>
      <c r="E258" s="27">
        <f t="shared" si="31"/>
        <v>1620023.95</v>
      </c>
      <c r="F258" s="26">
        <v>645952.1</v>
      </c>
      <c r="G258" s="27"/>
      <c r="H258" s="27">
        <v>974071.85</v>
      </c>
      <c r="I258" s="27"/>
      <c r="J258" s="26"/>
      <c r="K258" s="57">
        <v>644.4</v>
      </c>
      <c r="L258" s="27">
        <v>1756068.93</v>
      </c>
      <c r="M258" s="27"/>
      <c r="N258" s="27"/>
      <c r="O258" s="27"/>
      <c r="P258" s="27"/>
      <c r="Q258" s="27">
        <v>140</v>
      </c>
      <c r="R258" s="27">
        <v>174006.14</v>
      </c>
      <c r="S258" s="27">
        <v>140</v>
      </c>
      <c r="T258" s="27">
        <v>261209.66</v>
      </c>
    </row>
    <row r="259" spans="1:20" x14ac:dyDescent="0.25">
      <c r="A259" s="18">
        <v>238</v>
      </c>
      <c r="B259" s="66">
        <v>87</v>
      </c>
      <c r="C259" s="66" t="s">
        <v>601</v>
      </c>
      <c r="D259" s="27">
        <f t="shared" si="30"/>
        <v>2712351.16</v>
      </c>
      <c r="E259" s="27">
        <f t="shared" si="31"/>
        <v>2199418.2400000002</v>
      </c>
      <c r="F259" s="26">
        <v>876973.97000000009</v>
      </c>
      <c r="G259" s="27"/>
      <c r="H259" s="27">
        <v>1322444.27</v>
      </c>
      <c r="I259" s="27"/>
      <c r="J259" s="26"/>
      <c r="K259" s="27"/>
      <c r="L259" s="27"/>
      <c r="M259" s="27"/>
      <c r="N259" s="27"/>
      <c r="O259" s="27"/>
      <c r="P259" s="27"/>
      <c r="Q259" s="27">
        <v>165</v>
      </c>
      <c r="R259" s="27">
        <v>205078.68</v>
      </c>
      <c r="S259" s="27">
        <v>165</v>
      </c>
      <c r="T259" s="27">
        <v>307854.24</v>
      </c>
    </row>
    <row r="260" spans="1:20" x14ac:dyDescent="0.25">
      <c r="A260" s="18">
        <v>239</v>
      </c>
      <c r="B260" s="66">
        <v>88</v>
      </c>
      <c r="C260" s="66" t="s">
        <v>602</v>
      </c>
      <c r="D260" s="27">
        <f t="shared" si="30"/>
        <v>2838812.9000000004</v>
      </c>
      <c r="E260" s="27">
        <f t="shared" si="31"/>
        <v>2325879.98</v>
      </c>
      <c r="F260" s="26">
        <v>927398.04999999993</v>
      </c>
      <c r="G260" s="27"/>
      <c r="H260" s="27">
        <v>1398481.93</v>
      </c>
      <c r="I260" s="27"/>
      <c r="J260" s="26"/>
      <c r="K260" s="27"/>
      <c r="L260" s="27"/>
      <c r="M260" s="27"/>
      <c r="N260" s="27"/>
      <c r="O260" s="27"/>
      <c r="P260" s="27"/>
      <c r="Q260" s="27">
        <v>165</v>
      </c>
      <c r="R260" s="27">
        <v>205078.68</v>
      </c>
      <c r="S260" s="27">
        <v>165</v>
      </c>
      <c r="T260" s="27">
        <v>307854.24</v>
      </c>
    </row>
    <row r="261" spans="1:20" x14ac:dyDescent="0.25">
      <c r="A261" s="18">
        <v>240</v>
      </c>
      <c r="B261" s="66">
        <v>89</v>
      </c>
      <c r="C261" s="66" t="s">
        <v>603</v>
      </c>
      <c r="D261" s="27">
        <f t="shared" si="30"/>
        <v>205236.13999999998</v>
      </c>
      <c r="E261" s="27">
        <f t="shared" si="31"/>
        <v>0</v>
      </c>
      <c r="F261" s="26"/>
      <c r="G261" s="27"/>
      <c r="H261" s="27"/>
      <c r="I261" s="27"/>
      <c r="J261" s="26"/>
      <c r="K261" s="27"/>
      <c r="L261" s="27"/>
      <c r="M261" s="27"/>
      <c r="N261" s="27"/>
      <c r="O261" s="27"/>
      <c r="P261" s="27"/>
      <c r="Q261" s="27"/>
      <c r="R261" s="27"/>
      <c r="S261" s="27">
        <v>110</v>
      </c>
      <c r="T261" s="27">
        <v>205236.13999999998</v>
      </c>
    </row>
    <row r="262" spans="1:20" x14ac:dyDescent="0.25">
      <c r="A262" s="18">
        <v>241</v>
      </c>
      <c r="B262" s="66">
        <v>90</v>
      </c>
      <c r="C262" s="66" t="s">
        <v>604</v>
      </c>
      <c r="D262" s="27">
        <f t="shared" si="30"/>
        <v>857907.5</v>
      </c>
      <c r="E262" s="27">
        <f t="shared" si="31"/>
        <v>107183.86000000002</v>
      </c>
      <c r="F262" s="26">
        <v>34587.800000000003</v>
      </c>
      <c r="G262" s="27"/>
      <c r="H262" s="27">
        <v>72596.060000000012</v>
      </c>
      <c r="I262" s="27"/>
      <c r="J262" s="26"/>
      <c r="K262" s="27">
        <v>150</v>
      </c>
      <c r="L262" s="27">
        <v>408768.39</v>
      </c>
      <c r="M262" s="27"/>
      <c r="N262" s="27"/>
      <c r="O262" s="27"/>
      <c r="P262" s="27"/>
      <c r="Q262" s="27">
        <v>110</v>
      </c>
      <c r="R262" s="27">
        <v>136719.10999999999</v>
      </c>
      <c r="S262" s="27">
        <v>110</v>
      </c>
      <c r="T262" s="27">
        <v>205236.13999999998</v>
      </c>
    </row>
    <row r="263" spans="1:20" x14ac:dyDescent="0.25">
      <c r="A263" s="192"/>
      <c r="B263" s="203"/>
      <c r="C263" s="204" t="s">
        <v>251</v>
      </c>
      <c r="D263" s="213">
        <f>SUM(D264:D269)</f>
        <v>7968342.1900000013</v>
      </c>
      <c r="E263" s="213">
        <f t="shared" ref="E263:T263" si="36">SUM(E264:E269)</f>
        <v>2534563.2199999997</v>
      </c>
      <c r="F263" s="213">
        <f t="shared" si="36"/>
        <v>806316.04</v>
      </c>
      <c r="G263" s="213">
        <f t="shared" si="36"/>
        <v>406726.97000000003</v>
      </c>
      <c r="H263" s="213">
        <f t="shared" si="36"/>
        <v>1002706.99</v>
      </c>
      <c r="I263" s="213">
        <f t="shared" si="36"/>
        <v>0</v>
      </c>
      <c r="J263" s="213">
        <f t="shared" si="36"/>
        <v>318813.21999999997</v>
      </c>
      <c r="K263" s="213">
        <f t="shared" si="36"/>
        <v>1332.27</v>
      </c>
      <c r="L263" s="213">
        <f t="shared" si="36"/>
        <v>3630598.97</v>
      </c>
      <c r="M263" s="213">
        <f t="shared" si="36"/>
        <v>0</v>
      </c>
      <c r="N263" s="213">
        <f t="shared" si="36"/>
        <v>0</v>
      </c>
      <c r="O263" s="213">
        <f t="shared" si="36"/>
        <v>0</v>
      </c>
      <c r="P263" s="213">
        <f t="shared" si="36"/>
        <v>0</v>
      </c>
      <c r="Q263" s="213">
        <f t="shared" si="36"/>
        <v>430</v>
      </c>
      <c r="R263" s="213">
        <f t="shared" si="36"/>
        <v>534447.42999999993</v>
      </c>
      <c r="S263" s="213">
        <f t="shared" si="36"/>
        <v>680</v>
      </c>
      <c r="T263" s="213">
        <f t="shared" si="36"/>
        <v>1268732.5699999998</v>
      </c>
    </row>
    <row r="264" spans="1:20" x14ac:dyDescent="0.25">
      <c r="A264" s="18">
        <v>242</v>
      </c>
      <c r="B264" s="66">
        <v>1</v>
      </c>
      <c r="C264" s="66" t="s">
        <v>605</v>
      </c>
      <c r="D264" s="27">
        <f t="shared" ref="D264:D269" si="37">E264+L264+N264+P264+R264+T264</f>
        <v>2125870.2900000005</v>
      </c>
      <c r="E264" s="27">
        <f t="shared" ref="E264:E269" si="38">F264+G264+H264+I264+J264</f>
        <v>415651.43000000005</v>
      </c>
      <c r="F264" s="26">
        <v>88915.39</v>
      </c>
      <c r="G264" s="27">
        <v>51693.7</v>
      </c>
      <c r="H264" s="27">
        <v>186623.7</v>
      </c>
      <c r="I264" s="27"/>
      <c r="J264" s="26">
        <v>88418.64</v>
      </c>
      <c r="K264" s="57">
        <v>467.87</v>
      </c>
      <c r="L264" s="27">
        <v>1275003.06</v>
      </c>
      <c r="M264" s="27"/>
      <c r="N264" s="27"/>
      <c r="O264" s="27"/>
      <c r="P264" s="27"/>
      <c r="Q264" s="27">
        <v>140</v>
      </c>
      <c r="R264" s="27">
        <v>174006.14</v>
      </c>
      <c r="S264" s="27">
        <v>140</v>
      </c>
      <c r="T264" s="27">
        <v>261209.66</v>
      </c>
    </row>
    <row r="265" spans="1:20" x14ac:dyDescent="0.25">
      <c r="A265" s="18">
        <v>243</v>
      </c>
      <c r="B265" s="66">
        <v>2</v>
      </c>
      <c r="C265" s="66" t="s">
        <v>606</v>
      </c>
      <c r="D265" s="27">
        <f t="shared" si="37"/>
        <v>533821.75</v>
      </c>
      <c r="E265" s="27">
        <f t="shared" si="38"/>
        <v>316213.85000000003</v>
      </c>
      <c r="F265" s="26">
        <v>67643.89</v>
      </c>
      <c r="G265" s="27">
        <v>39326.840000000004</v>
      </c>
      <c r="H265" s="27">
        <v>141977.13</v>
      </c>
      <c r="I265" s="27"/>
      <c r="J265" s="26">
        <v>67265.990000000005</v>
      </c>
      <c r="K265" s="27"/>
      <c r="L265" s="27"/>
      <c r="M265" s="27"/>
      <c r="N265" s="27"/>
      <c r="O265" s="27"/>
      <c r="P265" s="27"/>
      <c r="Q265" s="27">
        <v>70</v>
      </c>
      <c r="R265" s="27">
        <v>87003.07</v>
      </c>
      <c r="S265" s="27">
        <v>70</v>
      </c>
      <c r="T265" s="27">
        <v>130604.83</v>
      </c>
    </row>
    <row r="266" spans="1:20" x14ac:dyDescent="0.25">
      <c r="A266" s="18">
        <v>244</v>
      </c>
      <c r="B266" s="66">
        <v>3</v>
      </c>
      <c r="C266" s="66" t="s">
        <v>607</v>
      </c>
      <c r="D266" s="27">
        <f>E266+L266+N266+P266+R266+T266</f>
        <v>783508.01</v>
      </c>
      <c r="E266" s="27">
        <f>F266+G266+H266+I266+J266</f>
        <v>578271.87</v>
      </c>
      <c r="F266" s="26">
        <v>157127.49</v>
      </c>
      <c r="G266" s="27">
        <v>91350.9</v>
      </c>
      <c r="H266" s="27">
        <v>329793.48000000004</v>
      </c>
      <c r="I266" s="27"/>
      <c r="J266" s="26"/>
      <c r="K266" s="57"/>
      <c r="L266" s="27"/>
      <c r="M266" s="27"/>
      <c r="N266" s="27"/>
      <c r="O266" s="27"/>
      <c r="P266" s="27"/>
      <c r="Q266" s="27"/>
      <c r="R266" s="27"/>
      <c r="S266" s="27">
        <v>110</v>
      </c>
      <c r="T266" s="27">
        <v>205236.13999999998</v>
      </c>
    </row>
    <row r="267" spans="1:20" x14ac:dyDescent="0.25">
      <c r="A267" s="18">
        <v>245</v>
      </c>
      <c r="B267" s="66">
        <v>4</v>
      </c>
      <c r="C267" s="66" t="s">
        <v>608</v>
      </c>
      <c r="D267" s="27">
        <f t="shared" si="37"/>
        <v>2202430.14</v>
      </c>
      <c r="E267" s="27">
        <f t="shared" si="38"/>
        <v>350838.98</v>
      </c>
      <c r="F267" s="26">
        <v>221856.1</v>
      </c>
      <c r="G267" s="27">
        <v>128982.88</v>
      </c>
      <c r="H267" s="27"/>
      <c r="I267" s="27"/>
      <c r="J267" s="26"/>
      <c r="K267" s="27">
        <v>583.6</v>
      </c>
      <c r="L267" s="27">
        <v>1590381.5</v>
      </c>
      <c r="M267" s="27"/>
      <c r="N267" s="27"/>
      <c r="O267" s="27"/>
      <c r="P267" s="27"/>
      <c r="Q267" s="27"/>
      <c r="R267" s="27"/>
      <c r="S267" s="27">
        <v>140</v>
      </c>
      <c r="T267" s="27">
        <v>261209.66</v>
      </c>
    </row>
    <row r="268" spans="1:20" x14ac:dyDescent="0.25">
      <c r="A268" s="18">
        <v>246</v>
      </c>
      <c r="B268" s="66">
        <v>5</v>
      </c>
      <c r="C268" s="66" t="s">
        <v>609</v>
      </c>
      <c r="D268" s="27">
        <f t="shared" si="37"/>
        <v>1108814.22</v>
      </c>
      <c r="E268" s="27">
        <f t="shared" si="38"/>
        <v>766858.97</v>
      </c>
      <c r="F268" s="26">
        <v>164045.05000000002</v>
      </c>
      <c r="G268" s="27">
        <v>95372.650000000009</v>
      </c>
      <c r="H268" s="27">
        <v>344312.68</v>
      </c>
      <c r="I268" s="27"/>
      <c r="J268" s="26">
        <v>163128.59</v>
      </c>
      <c r="K268" s="27"/>
      <c r="L268" s="27"/>
      <c r="M268" s="27"/>
      <c r="N268" s="27"/>
      <c r="O268" s="27"/>
      <c r="P268" s="27"/>
      <c r="Q268" s="27">
        <v>110</v>
      </c>
      <c r="R268" s="27">
        <v>136719.10999999999</v>
      </c>
      <c r="S268" s="27">
        <v>110</v>
      </c>
      <c r="T268" s="27">
        <v>205236.13999999998</v>
      </c>
    </row>
    <row r="269" spans="1:20" x14ac:dyDescent="0.25">
      <c r="A269" s="18">
        <v>247</v>
      </c>
      <c r="B269" s="66">
        <v>6</v>
      </c>
      <c r="C269" s="66" t="s">
        <v>610</v>
      </c>
      <c r="D269" s="27">
        <f t="shared" si="37"/>
        <v>1213897.78</v>
      </c>
      <c r="E269" s="27">
        <f t="shared" si="38"/>
        <v>106728.12000000001</v>
      </c>
      <c r="F269" s="26">
        <v>106728.12000000001</v>
      </c>
      <c r="G269" s="27"/>
      <c r="H269" s="27"/>
      <c r="I269" s="27"/>
      <c r="J269" s="26"/>
      <c r="K269" s="27">
        <v>280.8</v>
      </c>
      <c r="L269" s="27">
        <v>765214.41</v>
      </c>
      <c r="M269" s="27"/>
      <c r="N269" s="27"/>
      <c r="O269" s="27"/>
      <c r="P269" s="27"/>
      <c r="Q269" s="27">
        <v>110</v>
      </c>
      <c r="R269" s="27">
        <v>136719.10999999999</v>
      </c>
      <c r="S269" s="27">
        <v>110</v>
      </c>
      <c r="T269" s="27">
        <v>205236.13999999998</v>
      </c>
    </row>
    <row r="270" spans="1:20" x14ac:dyDescent="0.25">
      <c r="A270" s="192"/>
      <c r="B270" s="203"/>
      <c r="C270" s="204" t="s">
        <v>260</v>
      </c>
      <c r="D270" s="213">
        <f>SUM(D271:D274)</f>
        <v>3079721.2800000003</v>
      </c>
      <c r="E270" s="213">
        <f t="shared" ref="E270:T270" si="39">SUM(E271:E274)</f>
        <v>2274696.04</v>
      </c>
      <c r="F270" s="213">
        <f t="shared" si="39"/>
        <v>379971.83</v>
      </c>
      <c r="G270" s="213">
        <f t="shared" si="39"/>
        <v>244320.57</v>
      </c>
      <c r="H270" s="213">
        <f t="shared" si="39"/>
        <v>1243466.5899999999</v>
      </c>
      <c r="I270" s="213">
        <f t="shared" si="39"/>
        <v>0</v>
      </c>
      <c r="J270" s="213">
        <f t="shared" si="39"/>
        <v>406937.05</v>
      </c>
      <c r="K270" s="213">
        <f t="shared" si="39"/>
        <v>138</v>
      </c>
      <c r="L270" s="213">
        <f t="shared" si="39"/>
        <v>376066.92</v>
      </c>
      <c r="M270" s="213">
        <f t="shared" si="39"/>
        <v>0</v>
      </c>
      <c r="N270" s="213">
        <f t="shared" si="39"/>
        <v>0</v>
      </c>
      <c r="O270" s="213">
        <f t="shared" si="39"/>
        <v>0</v>
      </c>
      <c r="P270" s="213">
        <f t="shared" si="39"/>
        <v>0</v>
      </c>
      <c r="Q270" s="213">
        <f t="shared" si="39"/>
        <v>180</v>
      </c>
      <c r="R270" s="213">
        <f t="shared" si="39"/>
        <v>223722.18</v>
      </c>
      <c r="S270" s="213">
        <f t="shared" si="39"/>
        <v>110</v>
      </c>
      <c r="T270" s="213">
        <f t="shared" si="39"/>
        <v>205236.13999999998</v>
      </c>
    </row>
    <row r="271" spans="1:20" x14ac:dyDescent="0.25">
      <c r="A271" s="18">
        <v>248</v>
      </c>
      <c r="B271" s="66">
        <v>1</v>
      </c>
      <c r="C271" s="66" t="s">
        <v>611</v>
      </c>
      <c r="D271" s="27">
        <f>E271+L271+N271+P271+R271+T271</f>
        <v>486482.24</v>
      </c>
      <c r="E271" s="27">
        <f>F271+G271+H271+I271+J271</f>
        <v>23412.25</v>
      </c>
      <c r="F271" s="26"/>
      <c r="G271" s="27">
        <v>23412.25</v>
      </c>
      <c r="H271" s="27"/>
      <c r="I271" s="27"/>
      <c r="J271" s="26"/>
      <c r="K271" s="27">
        <v>138</v>
      </c>
      <c r="L271" s="27">
        <v>376066.92</v>
      </c>
      <c r="M271" s="27"/>
      <c r="N271" s="27"/>
      <c r="O271" s="27"/>
      <c r="P271" s="27"/>
      <c r="Q271" s="27">
        <v>70</v>
      </c>
      <c r="R271" s="27">
        <v>87003.07</v>
      </c>
      <c r="S271" s="27"/>
      <c r="T271" s="27"/>
    </row>
    <row r="272" spans="1:20" x14ac:dyDescent="0.25">
      <c r="A272" s="18">
        <v>249</v>
      </c>
      <c r="B272" s="66">
        <v>2</v>
      </c>
      <c r="C272" s="66" t="s">
        <v>612</v>
      </c>
      <c r="D272" s="27">
        <f>E272+L272+N272+P272+R272+T272</f>
        <v>1603635.74</v>
      </c>
      <c r="E272" s="27">
        <f>F272+G272+H272+I272+J272</f>
        <v>1398399.6</v>
      </c>
      <c r="F272" s="26">
        <v>379971.83</v>
      </c>
      <c r="G272" s="27">
        <v>220908.32</v>
      </c>
      <c r="H272" s="27">
        <v>797519.45</v>
      </c>
      <c r="I272" s="27"/>
      <c r="J272" s="26"/>
      <c r="K272" s="27"/>
      <c r="L272" s="27"/>
      <c r="M272" s="27"/>
      <c r="N272" s="27"/>
      <c r="O272" s="27"/>
      <c r="P272" s="27"/>
      <c r="Q272" s="27"/>
      <c r="R272" s="27"/>
      <c r="S272" s="27">
        <v>110</v>
      </c>
      <c r="T272" s="27">
        <v>205236.13999999998</v>
      </c>
    </row>
    <row r="273" spans="1:20" x14ac:dyDescent="0.25">
      <c r="A273" s="18">
        <v>250</v>
      </c>
      <c r="B273" s="66">
        <v>3</v>
      </c>
      <c r="C273" s="23" t="s">
        <v>613</v>
      </c>
      <c r="D273" s="27">
        <f>E273+L273+N273+P273+R273+T273</f>
        <v>793947.26</v>
      </c>
      <c r="E273" s="27">
        <f>F273+G273+H273+I273+J273</f>
        <v>657228.15</v>
      </c>
      <c r="F273" s="26"/>
      <c r="G273" s="27"/>
      <c r="H273" s="27">
        <v>445947.14</v>
      </c>
      <c r="I273" s="27"/>
      <c r="J273" s="26">
        <v>211281.01</v>
      </c>
      <c r="K273" s="27"/>
      <c r="L273" s="27"/>
      <c r="M273" s="27"/>
      <c r="N273" s="27"/>
      <c r="O273" s="27"/>
      <c r="P273" s="27"/>
      <c r="Q273" s="27">
        <v>110</v>
      </c>
      <c r="R273" s="27">
        <v>136719.10999999999</v>
      </c>
      <c r="S273" s="27"/>
      <c r="T273" s="27"/>
    </row>
    <row r="274" spans="1:20" x14ac:dyDescent="0.25">
      <c r="A274" s="18">
        <v>251</v>
      </c>
      <c r="B274" s="66">
        <v>4</v>
      </c>
      <c r="C274" s="23" t="s">
        <v>614</v>
      </c>
      <c r="D274" s="27">
        <f t="shared" ref="D274" si="40">E274+L274+N274+P274+R274+T274</f>
        <v>195656.03999999998</v>
      </c>
      <c r="E274" s="27">
        <f t="shared" ref="E274" si="41">F274+G274+H274+I274+J274</f>
        <v>195656.03999999998</v>
      </c>
      <c r="F274" s="26"/>
      <c r="G274" s="27"/>
      <c r="H274" s="27"/>
      <c r="I274" s="27"/>
      <c r="J274" s="26">
        <v>195656.03999999998</v>
      </c>
      <c r="K274" s="27"/>
      <c r="L274" s="27"/>
      <c r="M274" s="27"/>
      <c r="N274" s="27"/>
      <c r="O274" s="27"/>
      <c r="P274" s="27"/>
      <c r="Q274" s="27"/>
      <c r="R274" s="27"/>
      <c r="S274" s="27"/>
      <c r="T274" s="27"/>
    </row>
    <row r="275" spans="1:20" x14ac:dyDescent="0.25">
      <c r="A275" s="192"/>
      <c r="B275" s="203"/>
      <c r="C275" s="204" t="s">
        <v>268</v>
      </c>
      <c r="D275" s="213">
        <f>SUM(D276:D282)</f>
        <v>2891787.35</v>
      </c>
      <c r="E275" s="213">
        <f t="shared" ref="E275:T275" si="42">SUM(E276:E282)</f>
        <v>435926.76</v>
      </c>
      <c r="F275" s="213">
        <f t="shared" si="42"/>
        <v>395249.76</v>
      </c>
      <c r="G275" s="213">
        <f t="shared" si="42"/>
        <v>40677</v>
      </c>
      <c r="H275" s="213">
        <f t="shared" si="42"/>
        <v>0</v>
      </c>
      <c r="I275" s="213">
        <f t="shared" si="42"/>
        <v>0</v>
      </c>
      <c r="J275" s="213">
        <f t="shared" si="42"/>
        <v>0</v>
      </c>
      <c r="K275" s="213">
        <f t="shared" si="42"/>
        <v>0</v>
      </c>
      <c r="L275" s="213">
        <f t="shared" si="42"/>
        <v>0</v>
      </c>
      <c r="M275" s="213">
        <f t="shared" si="42"/>
        <v>0</v>
      </c>
      <c r="N275" s="213">
        <f t="shared" si="42"/>
        <v>0</v>
      </c>
      <c r="O275" s="213">
        <f t="shared" si="42"/>
        <v>0</v>
      </c>
      <c r="P275" s="213">
        <f t="shared" si="42"/>
        <v>0</v>
      </c>
      <c r="Q275" s="213">
        <f t="shared" si="42"/>
        <v>790</v>
      </c>
      <c r="R275" s="213">
        <f t="shared" si="42"/>
        <v>981891.82</v>
      </c>
      <c r="S275" s="213">
        <f t="shared" si="42"/>
        <v>790</v>
      </c>
      <c r="T275" s="213">
        <f t="shared" si="42"/>
        <v>1473968.7699999998</v>
      </c>
    </row>
    <row r="276" spans="1:20" x14ac:dyDescent="0.25">
      <c r="A276" s="18">
        <v>252</v>
      </c>
      <c r="B276" s="66">
        <v>1</v>
      </c>
      <c r="C276" s="66" t="s">
        <v>615</v>
      </c>
      <c r="D276" s="27">
        <f>E276+L276+N276+P276+R276+T276</f>
        <v>672389.38</v>
      </c>
      <c r="E276" s="27">
        <f>F276+G276+H276+I276+J276</f>
        <v>237173.58000000002</v>
      </c>
      <c r="F276" s="26">
        <v>237173.58000000002</v>
      </c>
      <c r="G276" s="27"/>
      <c r="H276" s="27"/>
      <c r="I276" s="27"/>
      <c r="J276" s="26"/>
      <c r="K276" s="57"/>
      <c r="L276" s="27"/>
      <c r="M276" s="27"/>
      <c r="N276" s="27"/>
      <c r="O276" s="27"/>
      <c r="P276" s="27"/>
      <c r="Q276" s="27">
        <v>140</v>
      </c>
      <c r="R276" s="27">
        <v>174006.14</v>
      </c>
      <c r="S276" s="27">
        <v>140</v>
      </c>
      <c r="T276" s="27">
        <v>261209.66</v>
      </c>
    </row>
    <row r="277" spans="1:20" x14ac:dyDescent="0.25">
      <c r="A277" s="18">
        <v>253</v>
      </c>
      <c r="B277" s="66">
        <v>2</v>
      </c>
      <c r="C277" s="66" t="s">
        <v>616</v>
      </c>
      <c r="D277" s="27">
        <f>E277+L277+N277+P277+R277+T277</f>
        <v>217607.90000000002</v>
      </c>
      <c r="E277" s="27">
        <f>F277+G277+H277+I277+J277</f>
        <v>0</v>
      </c>
      <c r="F277" s="26"/>
      <c r="G277" s="27"/>
      <c r="H277" s="27"/>
      <c r="I277" s="27"/>
      <c r="J277" s="26"/>
      <c r="K277" s="57"/>
      <c r="L277" s="27"/>
      <c r="M277" s="27"/>
      <c r="N277" s="27"/>
      <c r="O277" s="27"/>
      <c r="P277" s="27"/>
      <c r="Q277" s="27">
        <v>70</v>
      </c>
      <c r="R277" s="27">
        <v>87003.07</v>
      </c>
      <c r="S277" s="27">
        <v>70</v>
      </c>
      <c r="T277" s="27">
        <v>130604.83</v>
      </c>
    </row>
    <row r="278" spans="1:20" x14ac:dyDescent="0.25">
      <c r="A278" s="18">
        <v>254</v>
      </c>
      <c r="B278" s="66">
        <v>3</v>
      </c>
      <c r="C278" s="66" t="s">
        <v>617</v>
      </c>
      <c r="D278" s="27">
        <f>E278+L278+N278+P278+R278+T278</f>
        <v>275898.26</v>
      </c>
      <c r="E278" s="27">
        <f>F278+G278+H278+I278+J278</f>
        <v>58290.36</v>
      </c>
      <c r="F278" s="26">
        <v>58290.36</v>
      </c>
      <c r="G278" s="27"/>
      <c r="H278" s="27"/>
      <c r="I278" s="27"/>
      <c r="J278" s="26"/>
      <c r="K278" s="57"/>
      <c r="L278" s="27"/>
      <c r="M278" s="27"/>
      <c r="N278" s="27"/>
      <c r="O278" s="27"/>
      <c r="P278" s="27"/>
      <c r="Q278" s="27">
        <v>70</v>
      </c>
      <c r="R278" s="27">
        <v>87003.07</v>
      </c>
      <c r="S278" s="27">
        <v>70</v>
      </c>
      <c r="T278" s="27">
        <v>130604.83</v>
      </c>
    </row>
    <row r="279" spans="1:20" x14ac:dyDescent="0.25">
      <c r="A279" s="18">
        <v>255</v>
      </c>
      <c r="B279" s="66">
        <v>4</v>
      </c>
      <c r="C279" s="58" t="s">
        <v>618</v>
      </c>
      <c r="D279" s="27">
        <f>E279+L279+N279+P279+R279+T279</f>
        <v>268084.96000000002</v>
      </c>
      <c r="E279" s="27">
        <f>F279+G279+H279+I279+J279</f>
        <v>50477.06</v>
      </c>
      <c r="F279" s="26">
        <v>31919.61</v>
      </c>
      <c r="G279" s="27">
        <v>18557.449999999997</v>
      </c>
      <c r="H279" s="27"/>
      <c r="I279" s="27"/>
      <c r="J279" s="26"/>
      <c r="K279" s="27"/>
      <c r="L279" s="27"/>
      <c r="M279" s="27"/>
      <c r="N279" s="27"/>
      <c r="O279" s="27"/>
      <c r="P279" s="27"/>
      <c r="Q279" s="27">
        <v>70</v>
      </c>
      <c r="R279" s="27">
        <v>87003.07</v>
      </c>
      <c r="S279" s="27">
        <v>70</v>
      </c>
      <c r="T279" s="27">
        <v>130604.83</v>
      </c>
    </row>
    <row r="280" spans="1:20" x14ac:dyDescent="0.25">
      <c r="A280" s="18">
        <v>256</v>
      </c>
      <c r="B280" s="66">
        <v>5</v>
      </c>
      <c r="C280" s="66" t="s">
        <v>619</v>
      </c>
      <c r="D280" s="27">
        <f>E280+L280+N280+P280+R280+T280</f>
        <v>542752.55000000005</v>
      </c>
      <c r="E280" s="27">
        <f>F280+G280+H280+I280+J280</f>
        <v>29819.629999999997</v>
      </c>
      <c r="F280" s="26">
        <v>29819.629999999997</v>
      </c>
      <c r="G280" s="27"/>
      <c r="H280" s="27"/>
      <c r="I280" s="27"/>
      <c r="J280" s="26"/>
      <c r="K280" s="27"/>
      <c r="L280" s="27"/>
      <c r="M280" s="27"/>
      <c r="N280" s="27"/>
      <c r="O280" s="27"/>
      <c r="P280" s="27"/>
      <c r="Q280" s="27">
        <v>165</v>
      </c>
      <c r="R280" s="27">
        <v>205078.68</v>
      </c>
      <c r="S280" s="27">
        <v>165</v>
      </c>
      <c r="T280" s="27">
        <v>307854.24</v>
      </c>
    </row>
    <row r="281" spans="1:20" x14ac:dyDescent="0.25">
      <c r="A281" s="18">
        <v>257</v>
      </c>
      <c r="B281" s="66">
        <v>6</v>
      </c>
      <c r="C281" s="23" t="s">
        <v>620</v>
      </c>
      <c r="D281" s="27">
        <f t="shared" ref="D281:D282" si="43">E281+L281+N281+P281+R281+T281</f>
        <v>573099.05000000005</v>
      </c>
      <c r="E281" s="27">
        <f t="shared" ref="E281:E282" si="44">F281+G281+H281+I281+J281</f>
        <v>60166.130000000005</v>
      </c>
      <c r="F281" s="26">
        <v>38046.58</v>
      </c>
      <c r="G281" s="27">
        <v>22119.55</v>
      </c>
      <c r="H281" s="27"/>
      <c r="I281" s="27"/>
      <c r="J281" s="26"/>
      <c r="K281" s="27"/>
      <c r="L281" s="27"/>
      <c r="M281" s="27"/>
      <c r="N281" s="27"/>
      <c r="O281" s="27"/>
      <c r="P281" s="27"/>
      <c r="Q281" s="27">
        <v>165</v>
      </c>
      <c r="R281" s="27">
        <v>205078.68</v>
      </c>
      <c r="S281" s="27">
        <v>165</v>
      </c>
      <c r="T281" s="27">
        <v>307854.24</v>
      </c>
    </row>
    <row r="282" spans="1:20" x14ac:dyDescent="0.25">
      <c r="A282" s="18">
        <v>258</v>
      </c>
      <c r="B282" s="66">
        <v>7</v>
      </c>
      <c r="C282" s="29" t="s">
        <v>621</v>
      </c>
      <c r="D282" s="27">
        <f t="shared" si="43"/>
        <v>341955.25</v>
      </c>
      <c r="E282" s="27">
        <f t="shared" si="44"/>
        <v>0</v>
      </c>
      <c r="F282" s="26"/>
      <c r="G282" s="27"/>
      <c r="H282" s="27"/>
      <c r="I282" s="27"/>
      <c r="J282" s="26"/>
      <c r="K282" s="27"/>
      <c r="L282" s="27"/>
      <c r="M282" s="27"/>
      <c r="N282" s="27"/>
      <c r="O282" s="27"/>
      <c r="P282" s="27"/>
      <c r="Q282" s="27">
        <v>110</v>
      </c>
      <c r="R282" s="27">
        <v>136719.10999999999</v>
      </c>
      <c r="S282" s="27">
        <v>110</v>
      </c>
      <c r="T282" s="27">
        <v>205236.13999999998</v>
      </c>
    </row>
    <row r="283" spans="1:20" x14ac:dyDescent="0.25">
      <c r="A283" s="192"/>
      <c r="B283" s="203"/>
      <c r="C283" s="204" t="s">
        <v>274</v>
      </c>
      <c r="D283" s="213">
        <f>SUM(D284:D285)</f>
        <v>2520380.7000000002</v>
      </c>
      <c r="E283" s="213">
        <f t="shared" ref="E283:T283" si="45">SUM(E284:E285)</f>
        <v>272154.63</v>
      </c>
      <c r="F283" s="213">
        <f t="shared" si="45"/>
        <v>0</v>
      </c>
      <c r="G283" s="213">
        <f t="shared" si="45"/>
        <v>59033.369999999995</v>
      </c>
      <c r="H283" s="213">
        <f t="shared" si="45"/>
        <v>213121.26</v>
      </c>
      <c r="I283" s="213">
        <f t="shared" si="45"/>
        <v>0</v>
      </c>
      <c r="J283" s="213">
        <f t="shared" si="45"/>
        <v>0</v>
      </c>
      <c r="K283" s="213">
        <f t="shared" si="45"/>
        <v>825</v>
      </c>
      <c r="L283" s="213">
        <f t="shared" si="45"/>
        <v>2248226.0699999998</v>
      </c>
      <c r="M283" s="213">
        <f t="shared" si="45"/>
        <v>0</v>
      </c>
      <c r="N283" s="213">
        <f t="shared" si="45"/>
        <v>0</v>
      </c>
      <c r="O283" s="213">
        <f t="shared" si="45"/>
        <v>0</v>
      </c>
      <c r="P283" s="213">
        <f t="shared" si="45"/>
        <v>0</v>
      </c>
      <c r="Q283" s="213">
        <f t="shared" si="45"/>
        <v>0</v>
      </c>
      <c r="R283" s="213">
        <f t="shared" si="45"/>
        <v>0</v>
      </c>
      <c r="S283" s="213">
        <f t="shared" si="45"/>
        <v>0</v>
      </c>
      <c r="T283" s="213">
        <f t="shared" si="45"/>
        <v>0</v>
      </c>
    </row>
    <row r="284" spans="1:20" x14ac:dyDescent="0.25">
      <c r="A284" s="18">
        <v>259</v>
      </c>
      <c r="B284" s="66">
        <v>1</v>
      </c>
      <c r="C284" s="66" t="s">
        <v>622</v>
      </c>
      <c r="D284" s="27">
        <f t="shared" ref="D284:D285" si="46">E284+L284+N284+P284+R284+T284</f>
        <v>1218129.75</v>
      </c>
      <c r="E284" s="27">
        <f t="shared" ref="E284:E285" si="47">F284+G284+H284+I284+J284</f>
        <v>0</v>
      </c>
      <c r="F284" s="26"/>
      <c r="G284" s="27"/>
      <c r="H284" s="27"/>
      <c r="I284" s="27"/>
      <c r="J284" s="26"/>
      <c r="K284" s="27">
        <v>447</v>
      </c>
      <c r="L284" s="27">
        <v>1218129.75</v>
      </c>
      <c r="M284" s="27"/>
      <c r="N284" s="27"/>
      <c r="O284" s="27"/>
      <c r="P284" s="27"/>
      <c r="Q284" s="27"/>
      <c r="R284" s="27"/>
      <c r="S284" s="27"/>
      <c r="T284" s="27"/>
    </row>
    <row r="285" spans="1:20" x14ac:dyDescent="0.25">
      <c r="A285" s="18">
        <v>260</v>
      </c>
      <c r="B285" s="66">
        <v>2</v>
      </c>
      <c r="C285" s="66" t="s">
        <v>623</v>
      </c>
      <c r="D285" s="27">
        <f t="shared" si="46"/>
        <v>1302250.95</v>
      </c>
      <c r="E285" s="27">
        <f t="shared" si="47"/>
        <v>272154.63</v>
      </c>
      <c r="F285" s="26"/>
      <c r="G285" s="27">
        <v>59033.369999999995</v>
      </c>
      <c r="H285" s="27">
        <v>213121.26</v>
      </c>
      <c r="I285" s="27"/>
      <c r="J285" s="26"/>
      <c r="K285" s="27">
        <v>378</v>
      </c>
      <c r="L285" s="27">
        <v>1030096.32</v>
      </c>
      <c r="M285" s="27"/>
      <c r="N285" s="27"/>
      <c r="O285" s="27"/>
      <c r="P285" s="27"/>
      <c r="Q285" s="27"/>
      <c r="R285" s="27"/>
      <c r="S285" s="27"/>
      <c r="T285" s="27"/>
    </row>
    <row r="286" spans="1:20" x14ac:dyDescent="0.25">
      <c r="A286" s="192"/>
      <c r="B286" s="203"/>
      <c r="C286" s="204" t="s">
        <v>277</v>
      </c>
      <c r="D286" s="213">
        <f>SUM(D287:D289)</f>
        <v>804815.55</v>
      </c>
      <c r="E286" s="213">
        <f t="shared" ref="E286:T286" si="48">SUM(E287:E289)</f>
        <v>804815.55</v>
      </c>
      <c r="F286" s="213">
        <f t="shared" si="48"/>
        <v>328584.21999999997</v>
      </c>
      <c r="G286" s="213">
        <f t="shared" si="48"/>
        <v>191032.57</v>
      </c>
      <c r="H286" s="213">
        <f t="shared" si="48"/>
        <v>285198.76</v>
      </c>
      <c r="I286" s="213">
        <f t="shared" si="48"/>
        <v>0</v>
      </c>
      <c r="J286" s="213">
        <f t="shared" si="48"/>
        <v>0</v>
      </c>
      <c r="K286" s="213">
        <f t="shared" si="48"/>
        <v>0</v>
      </c>
      <c r="L286" s="213">
        <f t="shared" si="48"/>
        <v>0</v>
      </c>
      <c r="M286" s="213">
        <f t="shared" si="48"/>
        <v>0</v>
      </c>
      <c r="N286" s="213">
        <f t="shared" si="48"/>
        <v>0</v>
      </c>
      <c r="O286" s="213">
        <f t="shared" si="48"/>
        <v>0</v>
      </c>
      <c r="P286" s="213">
        <f t="shared" si="48"/>
        <v>0</v>
      </c>
      <c r="Q286" s="213">
        <f t="shared" si="48"/>
        <v>0</v>
      </c>
      <c r="R286" s="213">
        <f t="shared" si="48"/>
        <v>0</v>
      </c>
      <c r="S286" s="213">
        <f t="shared" si="48"/>
        <v>0</v>
      </c>
      <c r="T286" s="213">
        <f t="shared" si="48"/>
        <v>0</v>
      </c>
    </row>
    <row r="287" spans="1:20" x14ac:dyDescent="0.25">
      <c r="A287" s="18">
        <v>261</v>
      </c>
      <c r="B287" s="66">
        <v>1</v>
      </c>
      <c r="C287" s="83" t="s">
        <v>624</v>
      </c>
      <c r="D287" s="27">
        <f t="shared" ref="D287:D289" si="49">E287+L287+N287+P287+R287+T287</f>
        <v>135880.69</v>
      </c>
      <c r="E287" s="27">
        <f t="shared" ref="E287:E289" si="50">F287+G287+H287+I287+J287</f>
        <v>135880.69</v>
      </c>
      <c r="F287" s="26">
        <v>135880.69</v>
      </c>
      <c r="G287" s="27"/>
      <c r="H287" s="27"/>
      <c r="I287" s="27"/>
      <c r="J287" s="26"/>
      <c r="K287" s="27"/>
      <c r="L287" s="27"/>
      <c r="M287" s="27"/>
      <c r="N287" s="27"/>
      <c r="O287" s="27"/>
      <c r="P287" s="27"/>
      <c r="Q287" s="27"/>
      <c r="R287" s="27"/>
      <c r="S287" s="27"/>
      <c r="T287" s="27"/>
    </row>
    <row r="288" spans="1:20" x14ac:dyDescent="0.25">
      <c r="A288" s="18">
        <v>262</v>
      </c>
      <c r="B288" s="66">
        <v>2</v>
      </c>
      <c r="C288" s="83" t="s">
        <v>625</v>
      </c>
      <c r="D288" s="27">
        <f>E288+L288+N288+P288+R288+T288</f>
        <v>364197.2</v>
      </c>
      <c r="E288" s="27">
        <f>F288+G288+H288+I288+J288</f>
        <v>364197.2</v>
      </c>
      <c r="F288" s="26"/>
      <c r="G288" s="27">
        <v>78998.44</v>
      </c>
      <c r="H288" s="27">
        <v>285198.76</v>
      </c>
      <c r="I288" s="27"/>
      <c r="J288" s="26"/>
      <c r="K288" s="27"/>
      <c r="L288" s="27"/>
      <c r="M288" s="27"/>
      <c r="N288" s="27"/>
      <c r="O288" s="27"/>
      <c r="P288" s="27"/>
      <c r="Q288" s="27"/>
      <c r="R288" s="27"/>
      <c r="S288" s="27"/>
      <c r="T288" s="27"/>
    </row>
    <row r="289" spans="1:20" x14ac:dyDescent="0.25">
      <c r="A289" s="18">
        <v>263</v>
      </c>
      <c r="B289" s="66">
        <v>3</v>
      </c>
      <c r="C289" s="83" t="s">
        <v>626</v>
      </c>
      <c r="D289" s="27">
        <f t="shared" si="49"/>
        <v>304737.66000000003</v>
      </c>
      <c r="E289" s="27">
        <f t="shared" si="50"/>
        <v>304737.66000000003</v>
      </c>
      <c r="F289" s="26">
        <v>192703.53</v>
      </c>
      <c r="G289" s="27">
        <v>112034.13</v>
      </c>
      <c r="H289" s="27"/>
      <c r="I289" s="27"/>
      <c r="J289" s="26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1:20" x14ac:dyDescent="0.25">
      <c r="A290" s="192"/>
      <c r="B290" s="203"/>
      <c r="C290" s="204" t="s">
        <v>285</v>
      </c>
      <c r="D290" s="213">
        <f>SUM(D291:D294)</f>
        <v>1133640.1100000001</v>
      </c>
      <c r="E290" s="213">
        <f t="shared" ref="E290:T290" si="51">SUM(E291:E294)</f>
        <v>362783.79000000004</v>
      </c>
      <c r="F290" s="213">
        <f t="shared" si="51"/>
        <v>98575.26</v>
      </c>
      <c r="G290" s="213">
        <f t="shared" si="51"/>
        <v>57309.780000000006</v>
      </c>
      <c r="H290" s="213">
        <f t="shared" si="51"/>
        <v>206898.75</v>
      </c>
      <c r="I290" s="213">
        <f t="shared" si="51"/>
        <v>0</v>
      </c>
      <c r="J290" s="213">
        <f t="shared" si="51"/>
        <v>0</v>
      </c>
      <c r="K290" s="213">
        <f t="shared" si="51"/>
        <v>0</v>
      </c>
      <c r="L290" s="213">
        <f t="shared" si="51"/>
        <v>0</v>
      </c>
      <c r="M290" s="213">
        <f t="shared" si="51"/>
        <v>0</v>
      </c>
      <c r="N290" s="213">
        <f t="shared" si="51"/>
        <v>0</v>
      </c>
      <c r="O290" s="213">
        <f t="shared" si="51"/>
        <v>0</v>
      </c>
      <c r="P290" s="213">
        <f t="shared" si="51"/>
        <v>0</v>
      </c>
      <c r="Q290" s="213">
        <f t="shared" si="51"/>
        <v>350</v>
      </c>
      <c r="R290" s="213">
        <f t="shared" si="51"/>
        <v>435015.35000000003</v>
      </c>
      <c r="S290" s="213">
        <f t="shared" si="51"/>
        <v>180</v>
      </c>
      <c r="T290" s="213">
        <f t="shared" si="51"/>
        <v>335840.97</v>
      </c>
    </row>
    <row r="291" spans="1:20" x14ac:dyDescent="0.25">
      <c r="A291" s="18">
        <v>264</v>
      </c>
      <c r="B291" s="66">
        <v>1</v>
      </c>
      <c r="C291" s="66" t="s">
        <v>627</v>
      </c>
      <c r="D291" s="27">
        <f>E291+L291+N291+P291+R291+T291</f>
        <v>174006.14</v>
      </c>
      <c r="E291" s="27">
        <f>F291+G291+H291+I291+J291</f>
        <v>0</v>
      </c>
      <c r="F291" s="26"/>
      <c r="G291" s="27"/>
      <c r="H291" s="27"/>
      <c r="I291" s="27"/>
      <c r="J291" s="26"/>
      <c r="K291" s="27"/>
      <c r="L291" s="27"/>
      <c r="M291" s="27"/>
      <c r="N291" s="27"/>
      <c r="O291" s="27"/>
      <c r="P291" s="27"/>
      <c r="Q291" s="27">
        <v>140</v>
      </c>
      <c r="R291" s="27">
        <v>174006.14</v>
      </c>
      <c r="S291" s="27"/>
      <c r="T291" s="27"/>
    </row>
    <row r="292" spans="1:20" x14ac:dyDescent="0.25">
      <c r="A292" s="18">
        <v>265</v>
      </c>
      <c r="B292" s="66">
        <v>2</v>
      </c>
      <c r="C292" s="66" t="s">
        <v>628</v>
      </c>
      <c r="D292" s="27">
        <f t="shared" ref="D292:D294" si="52">E292+L292+N292+P292+R292+T292</f>
        <v>174006.14</v>
      </c>
      <c r="E292" s="27">
        <f t="shared" ref="E292:E294" si="53">F292+G292+H292+I292+J292</f>
        <v>0</v>
      </c>
      <c r="F292" s="26"/>
      <c r="G292" s="27"/>
      <c r="H292" s="27"/>
      <c r="I292" s="27"/>
      <c r="J292" s="26"/>
      <c r="K292" s="27"/>
      <c r="L292" s="27"/>
      <c r="M292" s="27"/>
      <c r="N292" s="27"/>
      <c r="O292" s="27"/>
      <c r="P292" s="27"/>
      <c r="Q292" s="27">
        <v>140</v>
      </c>
      <c r="R292" s="27">
        <v>174006.14</v>
      </c>
      <c r="S292" s="27"/>
      <c r="T292" s="27"/>
    </row>
    <row r="293" spans="1:20" x14ac:dyDescent="0.25">
      <c r="A293" s="18">
        <v>266</v>
      </c>
      <c r="B293" s="66">
        <v>3</v>
      </c>
      <c r="C293" s="66" t="s">
        <v>629</v>
      </c>
      <c r="D293" s="27">
        <f t="shared" si="52"/>
        <v>205236.13999999998</v>
      </c>
      <c r="E293" s="27">
        <f t="shared" si="53"/>
        <v>0</v>
      </c>
      <c r="F293" s="26"/>
      <c r="G293" s="27"/>
      <c r="H293" s="27"/>
      <c r="I293" s="27"/>
      <c r="J293" s="26"/>
      <c r="K293" s="27"/>
      <c r="L293" s="27"/>
      <c r="M293" s="27"/>
      <c r="N293" s="27"/>
      <c r="O293" s="27"/>
      <c r="P293" s="27"/>
      <c r="Q293" s="27"/>
      <c r="R293" s="27"/>
      <c r="S293" s="27">
        <v>110</v>
      </c>
      <c r="T293" s="27">
        <v>205236.13999999998</v>
      </c>
    </row>
    <row r="294" spans="1:20" x14ac:dyDescent="0.25">
      <c r="A294" s="18">
        <v>267</v>
      </c>
      <c r="B294" s="66">
        <v>4</v>
      </c>
      <c r="C294" s="66" t="s">
        <v>630</v>
      </c>
      <c r="D294" s="27">
        <f t="shared" si="52"/>
        <v>580391.69000000006</v>
      </c>
      <c r="E294" s="27">
        <f t="shared" si="53"/>
        <v>362783.79000000004</v>
      </c>
      <c r="F294" s="26">
        <v>98575.26</v>
      </c>
      <c r="G294" s="27">
        <v>57309.780000000006</v>
      </c>
      <c r="H294" s="27">
        <v>206898.75</v>
      </c>
      <c r="I294" s="27"/>
      <c r="J294" s="26"/>
      <c r="K294" s="27"/>
      <c r="L294" s="27"/>
      <c r="M294" s="27"/>
      <c r="N294" s="27"/>
      <c r="O294" s="27"/>
      <c r="P294" s="27"/>
      <c r="Q294" s="27">
        <v>70</v>
      </c>
      <c r="R294" s="27">
        <v>87003.07</v>
      </c>
      <c r="S294" s="27">
        <v>70</v>
      </c>
      <c r="T294" s="27">
        <v>130604.83</v>
      </c>
    </row>
    <row r="295" spans="1:20" x14ac:dyDescent="0.25">
      <c r="A295" s="192"/>
      <c r="B295" s="203"/>
      <c r="C295" s="204" t="s">
        <v>288</v>
      </c>
      <c r="D295" s="213">
        <f>SUM(D296:D302)</f>
        <v>3349533.1199999996</v>
      </c>
      <c r="E295" s="213">
        <f t="shared" ref="E295:T295" si="54">SUM(E296:E302)</f>
        <v>1419161.21</v>
      </c>
      <c r="F295" s="213">
        <f t="shared" si="54"/>
        <v>622583.1</v>
      </c>
      <c r="G295" s="213">
        <f t="shared" si="54"/>
        <v>327916.76</v>
      </c>
      <c r="H295" s="213">
        <f t="shared" si="54"/>
        <v>405573.36</v>
      </c>
      <c r="I295" s="213">
        <f t="shared" si="54"/>
        <v>63087.99</v>
      </c>
      <c r="J295" s="213">
        <f t="shared" si="54"/>
        <v>0</v>
      </c>
      <c r="K295" s="213">
        <f t="shared" si="54"/>
        <v>537.27</v>
      </c>
      <c r="L295" s="213">
        <f t="shared" si="54"/>
        <v>1464126.56</v>
      </c>
      <c r="M295" s="213">
        <f t="shared" si="54"/>
        <v>0</v>
      </c>
      <c r="N295" s="213">
        <f t="shared" si="54"/>
        <v>0</v>
      </c>
      <c r="O295" s="213">
        <f t="shared" si="54"/>
        <v>0</v>
      </c>
      <c r="P295" s="213">
        <f t="shared" si="54"/>
        <v>0</v>
      </c>
      <c r="Q295" s="213">
        <f t="shared" si="54"/>
        <v>210</v>
      </c>
      <c r="R295" s="213">
        <f t="shared" si="54"/>
        <v>261009.21000000002</v>
      </c>
      <c r="S295" s="213">
        <f t="shared" si="54"/>
        <v>110</v>
      </c>
      <c r="T295" s="213">
        <f t="shared" si="54"/>
        <v>205236.13999999998</v>
      </c>
    </row>
    <row r="296" spans="1:20" s="9" customFormat="1" ht="17.100000000000001" customHeight="1" x14ac:dyDescent="0.2">
      <c r="A296" s="18">
        <v>268</v>
      </c>
      <c r="B296" s="66">
        <v>1</v>
      </c>
      <c r="C296" s="66" t="s">
        <v>631</v>
      </c>
      <c r="D296" s="27">
        <f>E296+L296+N296+P296+R296+T296</f>
        <v>174006.14</v>
      </c>
      <c r="E296" s="27">
        <f>F296+G296+H296+I296+J296</f>
        <v>0</v>
      </c>
      <c r="F296" s="26"/>
      <c r="G296" s="27"/>
      <c r="H296" s="27"/>
      <c r="I296" s="27"/>
      <c r="J296" s="26"/>
      <c r="K296" s="27"/>
      <c r="L296" s="27"/>
      <c r="M296" s="27"/>
      <c r="N296" s="27"/>
      <c r="O296" s="27"/>
      <c r="P296" s="27"/>
      <c r="Q296" s="27">
        <v>140</v>
      </c>
      <c r="R296" s="27">
        <v>174006.14</v>
      </c>
      <c r="S296" s="27"/>
      <c r="T296" s="27"/>
    </row>
    <row r="297" spans="1:20" s="9" customFormat="1" ht="17.100000000000001" customHeight="1" x14ac:dyDescent="0.2">
      <c r="A297" s="18">
        <v>269</v>
      </c>
      <c r="B297" s="81">
        <v>2</v>
      </c>
      <c r="C297" s="66" t="s">
        <v>632</v>
      </c>
      <c r="D297" s="27">
        <f t="shared" ref="D297:D302" si="55">E297+L297+N297+P297+R297+T297</f>
        <v>145555.30000000002</v>
      </c>
      <c r="E297" s="27">
        <f t="shared" ref="E297:E302" si="56">F297+G297+H297+I297+J297</f>
        <v>58552.23</v>
      </c>
      <c r="F297" s="26">
        <v>58552.23</v>
      </c>
      <c r="G297" s="27"/>
      <c r="H297" s="27"/>
      <c r="I297" s="27"/>
      <c r="J297" s="26"/>
      <c r="K297" s="27"/>
      <c r="L297" s="27"/>
      <c r="M297" s="27"/>
      <c r="N297" s="27"/>
      <c r="O297" s="27"/>
      <c r="P297" s="27"/>
      <c r="Q297" s="27">
        <v>70</v>
      </c>
      <c r="R297" s="27">
        <v>87003.07</v>
      </c>
      <c r="S297" s="27"/>
      <c r="T297" s="27"/>
    </row>
    <row r="298" spans="1:20" s="9" customFormat="1" ht="17.100000000000001" customHeight="1" x14ac:dyDescent="0.2">
      <c r="A298" s="18">
        <v>270</v>
      </c>
      <c r="B298" s="66">
        <v>3</v>
      </c>
      <c r="C298" s="66" t="s">
        <v>633</v>
      </c>
      <c r="D298" s="27">
        <f>E298+L298+N298+P298+R298+T298</f>
        <v>419991.02</v>
      </c>
      <c r="E298" s="27">
        <f>F298+G298+H298+I298+J298</f>
        <v>419991.02</v>
      </c>
      <c r="F298" s="26">
        <v>265585</v>
      </c>
      <c r="G298" s="27">
        <v>154406.01999999999</v>
      </c>
      <c r="H298" s="27"/>
      <c r="I298" s="27"/>
      <c r="J298" s="26"/>
      <c r="K298" s="5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s="9" customFormat="1" ht="17.100000000000001" customHeight="1" x14ac:dyDescent="0.2">
      <c r="A299" s="18">
        <v>271</v>
      </c>
      <c r="B299" s="66">
        <v>4</v>
      </c>
      <c r="C299" s="66" t="s">
        <v>634</v>
      </c>
      <c r="D299" s="27">
        <f t="shared" si="55"/>
        <v>205236.13999999998</v>
      </c>
      <c r="E299" s="27">
        <f t="shared" si="56"/>
        <v>0</v>
      </c>
      <c r="F299" s="26"/>
      <c r="G299" s="27"/>
      <c r="H299" s="27"/>
      <c r="I299" s="27"/>
      <c r="J299" s="26"/>
      <c r="K299" s="27"/>
      <c r="L299" s="27"/>
      <c r="M299" s="27"/>
      <c r="N299" s="27"/>
      <c r="O299" s="27"/>
      <c r="P299" s="27"/>
      <c r="Q299" s="27"/>
      <c r="R299" s="27"/>
      <c r="S299" s="27">
        <v>110</v>
      </c>
      <c r="T299" s="27">
        <v>205236.13999999998</v>
      </c>
    </row>
    <row r="300" spans="1:20" s="9" customFormat="1" ht="17.100000000000001" customHeight="1" x14ac:dyDescent="0.2">
      <c r="A300" s="18">
        <v>272</v>
      </c>
      <c r="B300" s="66">
        <v>5</v>
      </c>
      <c r="C300" s="66" t="s">
        <v>635</v>
      </c>
      <c r="D300" s="27">
        <f t="shared" si="55"/>
        <v>1243207.6199999999</v>
      </c>
      <c r="E300" s="27">
        <f t="shared" si="56"/>
        <v>444010.95</v>
      </c>
      <c r="F300" s="26">
        <v>103504.02</v>
      </c>
      <c r="G300" s="27">
        <v>60175.270000000004</v>
      </c>
      <c r="H300" s="27">
        <v>217243.67</v>
      </c>
      <c r="I300" s="27">
        <v>63087.99</v>
      </c>
      <c r="J300" s="26"/>
      <c r="K300" s="27">
        <v>293.27</v>
      </c>
      <c r="L300" s="27">
        <v>799196.66999999993</v>
      </c>
      <c r="M300" s="27"/>
      <c r="N300" s="27"/>
      <c r="O300" s="27"/>
      <c r="P300" s="27"/>
      <c r="Q300" s="27"/>
      <c r="R300" s="27"/>
      <c r="S300" s="27"/>
      <c r="T300" s="27"/>
    </row>
    <row r="301" spans="1:20" s="9" customFormat="1" ht="17.100000000000001" customHeight="1" x14ac:dyDescent="0.2">
      <c r="A301" s="18">
        <v>273</v>
      </c>
      <c r="B301" s="66">
        <v>6</v>
      </c>
      <c r="C301" s="66" t="s">
        <v>636</v>
      </c>
      <c r="D301" s="27">
        <f t="shared" si="55"/>
        <v>995154.04</v>
      </c>
      <c r="E301" s="27">
        <f t="shared" si="56"/>
        <v>330224.15000000002</v>
      </c>
      <c r="F301" s="26">
        <v>89728.2</v>
      </c>
      <c r="G301" s="27">
        <v>52166.26</v>
      </c>
      <c r="H301" s="27">
        <v>188329.69</v>
      </c>
      <c r="I301" s="27"/>
      <c r="J301" s="26"/>
      <c r="K301" s="57">
        <v>244</v>
      </c>
      <c r="L301" s="27">
        <v>664929.89</v>
      </c>
      <c r="M301" s="27"/>
      <c r="N301" s="27"/>
      <c r="O301" s="27"/>
      <c r="P301" s="27"/>
      <c r="Q301" s="27"/>
      <c r="R301" s="27"/>
      <c r="S301" s="27"/>
      <c r="T301" s="27"/>
    </row>
    <row r="302" spans="1:20" s="9" customFormat="1" ht="17.100000000000001" customHeight="1" x14ac:dyDescent="0.2">
      <c r="A302" s="18">
        <v>274</v>
      </c>
      <c r="B302" s="66">
        <v>7</v>
      </c>
      <c r="C302" s="66" t="s">
        <v>637</v>
      </c>
      <c r="D302" s="27">
        <f t="shared" si="55"/>
        <v>166382.85999999999</v>
      </c>
      <c r="E302" s="27">
        <f t="shared" si="56"/>
        <v>166382.85999999999</v>
      </c>
      <c r="F302" s="26">
        <v>105213.65</v>
      </c>
      <c r="G302" s="27">
        <v>61169.21</v>
      </c>
      <c r="H302" s="27"/>
      <c r="I302" s="27"/>
      <c r="J302" s="26"/>
      <c r="K302" s="5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s="9" customFormat="1" ht="17.100000000000001" customHeight="1" x14ac:dyDescent="0.2">
      <c r="A303" s="192"/>
      <c r="B303" s="203"/>
      <c r="C303" s="204" t="s">
        <v>309</v>
      </c>
      <c r="D303" s="213">
        <f>SUM(D304:D313)</f>
        <v>14172902.07</v>
      </c>
      <c r="E303" s="213">
        <f t="shared" ref="E303:T303" si="57">SUM(E304:E313)</f>
        <v>6994939.2600000007</v>
      </c>
      <c r="F303" s="213">
        <f t="shared" si="57"/>
        <v>1965081.8599999999</v>
      </c>
      <c r="G303" s="213">
        <f t="shared" si="57"/>
        <v>2577901.38</v>
      </c>
      <c r="H303" s="213">
        <f t="shared" si="57"/>
        <v>1917189.04</v>
      </c>
      <c r="I303" s="213">
        <f t="shared" si="57"/>
        <v>0</v>
      </c>
      <c r="J303" s="213">
        <f t="shared" si="57"/>
        <v>534766.98</v>
      </c>
      <c r="K303" s="213">
        <f t="shared" si="57"/>
        <v>2589</v>
      </c>
      <c r="L303" s="213">
        <f t="shared" si="57"/>
        <v>6941700.5800000001</v>
      </c>
      <c r="M303" s="213">
        <f t="shared" si="57"/>
        <v>0</v>
      </c>
      <c r="N303" s="213">
        <f t="shared" si="57"/>
        <v>0</v>
      </c>
      <c r="O303" s="213">
        <f t="shared" si="57"/>
        <v>110</v>
      </c>
      <c r="P303" s="213">
        <f t="shared" si="57"/>
        <v>236262.22999999998</v>
      </c>
      <c r="Q303" s="213">
        <f t="shared" si="57"/>
        <v>0</v>
      </c>
      <c r="R303" s="213">
        <f t="shared" si="57"/>
        <v>0</v>
      </c>
      <c r="S303" s="213">
        <f t="shared" si="57"/>
        <v>0</v>
      </c>
      <c r="T303" s="213">
        <f t="shared" si="57"/>
        <v>0</v>
      </c>
    </row>
    <row r="304" spans="1:20" s="9" customFormat="1" ht="17.100000000000001" customHeight="1" x14ac:dyDescent="0.2">
      <c r="A304" s="18">
        <v>275</v>
      </c>
      <c r="B304" s="81">
        <v>1</v>
      </c>
      <c r="C304" s="23" t="s">
        <v>638</v>
      </c>
      <c r="D304" s="27">
        <f>E304+L304+N304+P304+R304+T304</f>
        <v>817536.75</v>
      </c>
      <c r="E304" s="27">
        <f>F304+G304+H304+I304+J304</f>
        <v>0</v>
      </c>
      <c r="F304" s="26"/>
      <c r="G304" s="27"/>
      <c r="H304" s="27"/>
      <c r="I304" s="27"/>
      <c r="J304" s="26"/>
      <c r="K304" s="27">
        <v>300</v>
      </c>
      <c r="L304" s="27">
        <v>817536.75</v>
      </c>
      <c r="M304" s="27"/>
      <c r="N304" s="27"/>
      <c r="O304" s="27"/>
      <c r="P304" s="27"/>
      <c r="Q304" s="27"/>
      <c r="R304" s="27"/>
      <c r="S304" s="27"/>
      <c r="T304" s="27"/>
    </row>
    <row r="305" spans="1:20" s="9" customFormat="1" ht="17.100000000000001" customHeight="1" x14ac:dyDescent="0.2">
      <c r="A305" s="18">
        <v>276</v>
      </c>
      <c r="B305" s="81">
        <v>2</v>
      </c>
      <c r="C305" s="66" t="s">
        <v>639</v>
      </c>
      <c r="D305" s="27">
        <f>E305+L305+N305+P305+R305+T305</f>
        <v>2223699.96</v>
      </c>
      <c r="E305" s="27">
        <f>F305+G305+H305+I305+J305</f>
        <v>0</v>
      </c>
      <c r="F305" s="26"/>
      <c r="G305" s="27"/>
      <c r="H305" s="27"/>
      <c r="I305" s="27"/>
      <c r="J305" s="26"/>
      <c r="K305" s="27">
        <v>816</v>
      </c>
      <c r="L305" s="27">
        <v>2223699.96</v>
      </c>
      <c r="M305" s="27"/>
      <c r="N305" s="27"/>
      <c r="O305" s="27"/>
      <c r="P305" s="27"/>
      <c r="Q305" s="27"/>
      <c r="R305" s="27"/>
      <c r="S305" s="27"/>
      <c r="T305" s="27"/>
    </row>
    <row r="306" spans="1:20" s="21" customFormat="1" ht="17.100000000000001" customHeight="1" x14ac:dyDescent="0.2">
      <c r="A306" s="18">
        <v>277</v>
      </c>
      <c r="B306" s="81">
        <v>3</v>
      </c>
      <c r="C306" s="84" t="s">
        <v>640</v>
      </c>
      <c r="D306" s="27">
        <f t="shared" ref="D306:D313" si="58">E306+L306+N306+P306+R306+T306</f>
        <v>817536.75</v>
      </c>
      <c r="E306" s="27">
        <f t="shared" ref="E306:E313" si="59">F306+G306+H306+I306+J306</f>
        <v>0</v>
      </c>
      <c r="F306" s="26"/>
      <c r="G306" s="27"/>
      <c r="H306" s="27"/>
      <c r="I306" s="27"/>
      <c r="J306" s="26"/>
      <c r="K306" s="27">
        <v>300</v>
      </c>
      <c r="L306" s="27">
        <v>817536.75</v>
      </c>
      <c r="M306" s="27"/>
      <c r="N306" s="27"/>
      <c r="O306" s="27"/>
      <c r="P306" s="27"/>
      <c r="Q306" s="27"/>
      <c r="R306" s="27"/>
      <c r="S306" s="27"/>
      <c r="T306" s="27"/>
    </row>
    <row r="307" spans="1:20" s="21" customFormat="1" ht="17.100000000000001" customHeight="1" x14ac:dyDescent="0.2">
      <c r="A307" s="18">
        <v>278</v>
      </c>
      <c r="B307" s="81">
        <v>4</v>
      </c>
      <c r="C307" s="66" t="s">
        <v>641</v>
      </c>
      <c r="D307" s="27">
        <f t="shared" si="58"/>
        <v>775739.22</v>
      </c>
      <c r="E307" s="27">
        <f t="shared" si="59"/>
        <v>539476.99</v>
      </c>
      <c r="F307" s="26">
        <v>96529.64</v>
      </c>
      <c r="G307" s="27">
        <v>144351.76999999999</v>
      </c>
      <c r="H307" s="27">
        <v>202605.19999999998</v>
      </c>
      <c r="I307" s="27"/>
      <c r="J307" s="26">
        <v>95990.38</v>
      </c>
      <c r="K307" s="57"/>
      <c r="L307" s="27"/>
      <c r="M307" s="27"/>
      <c r="N307" s="27"/>
      <c r="O307" s="27">
        <v>110</v>
      </c>
      <c r="P307" s="27">
        <v>236262.22999999998</v>
      </c>
      <c r="Q307" s="27"/>
      <c r="R307" s="27"/>
      <c r="S307" s="27"/>
      <c r="T307" s="27"/>
    </row>
    <row r="308" spans="1:20" s="21" customFormat="1" ht="17.100000000000001" customHeight="1" x14ac:dyDescent="0.2">
      <c r="A308" s="18">
        <v>279</v>
      </c>
      <c r="B308" s="66">
        <v>5</v>
      </c>
      <c r="C308" s="66" t="s">
        <v>313</v>
      </c>
      <c r="D308" s="27">
        <f t="shared" si="58"/>
        <v>2624307.89</v>
      </c>
      <c r="E308" s="27">
        <f t="shared" si="59"/>
        <v>2624307.89</v>
      </c>
      <c r="F308" s="26">
        <v>1051652.32</v>
      </c>
      <c r="G308" s="27">
        <v>1572655.57</v>
      </c>
      <c r="H308" s="27"/>
      <c r="I308" s="27"/>
      <c r="J308" s="26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s="9" customFormat="1" ht="17.100000000000001" customHeight="1" x14ac:dyDescent="0.2">
      <c r="A309" s="18">
        <v>280</v>
      </c>
      <c r="B309" s="81">
        <v>6</v>
      </c>
      <c r="C309" s="66" t="s">
        <v>642</v>
      </c>
      <c r="D309" s="27">
        <f t="shared" si="58"/>
        <v>927985.48</v>
      </c>
      <c r="E309" s="27">
        <f t="shared" si="59"/>
        <v>927985.48</v>
      </c>
      <c r="F309" s="26">
        <v>166046.21</v>
      </c>
      <c r="G309" s="27">
        <v>248307.83</v>
      </c>
      <c r="H309" s="27">
        <v>348512.88</v>
      </c>
      <c r="I309" s="27"/>
      <c r="J309" s="26">
        <v>165118.56</v>
      </c>
      <c r="K309" s="5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s="21" customFormat="1" ht="17.100000000000001" customHeight="1" x14ac:dyDescent="0.2">
      <c r="A310" s="18">
        <v>281</v>
      </c>
      <c r="B310" s="81">
        <v>7</v>
      </c>
      <c r="C310" s="66" t="s">
        <v>314</v>
      </c>
      <c r="D310" s="27">
        <f t="shared" si="58"/>
        <v>747484.94</v>
      </c>
      <c r="E310" s="27">
        <f t="shared" si="59"/>
        <v>747484.94</v>
      </c>
      <c r="F310" s="26">
        <v>241210.46</v>
      </c>
      <c r="G310" s="27"/>
      <c r="H310" s="27">
        <v>506274.48</v>
      </c>
      <c r="I310" s="27"/>
      <c r="J310" s="26"/>
      <c r="K310" s="57"/>
      <c r="L310" s="27"/>
      <c r="M310" s="27"/>
      <c r="N310" s="27"/>
      <c r="O310" s="27"/>
      <c r="P310" s="27"/>
      <c r="Q310" s="27"/>
      <c r="R310" s="27"/>
      <c r="S310" s="27"/>
      <c r="T310" s="27"/>
    </row>
    <row r="311" spans="1:20" s="7" customFormat="1" ht="17.100000000000001" customHeight="1" x14ac:dyDescent="0.2">
      <c r="A311" s="18">
        <v>282</v>
      </c>
      <c r="B311" s="81">
        <v>8</v>
      </c>
      <c r="C311" s="66" t="s">
        <v>643</v>
      </c>
      <c r="D311" s="27">
        <f t="shared" si="58"/>
        <v>112347.45</v>
      </c>
      <c r="E311" s="27">
        <f t="shared" si="59"/>
        <v>112347.45</v>
      </c>
      <c r="F311" s="26"/>
      <c r="G311" s="27"/>
      <c r="H311" s="27"/>
      <c r="I311" s="27"/>
      <c r="J311" s="26">
        <v>112347.45</v>
      </c>
      <c r="K311" s="27"/>
      <c r="L311" s="27"/>
      <c r="M311" s="27"/>
      <c r="N311" s="27"/>
      <c r="O311" s="27"/>
      <c r="P311" s="27"/>
      <c r="Q311" s="27"/>
      <c r="R311" s="27"/>
      <c r="S311" s="27"/>
      <c r="T311" s="27"/>
    </row>
    <row r="312" spans="1:20" s="21" customFormat="1" ht="17.100000000000001" customHeight="1" x14ac:dyDescent="0.2">
      <c r="A312" s="18">
        <v>283</v>
      </c>
      <c r="B312" s="81">
        <v>9</v>
      </c>
      <c r="C312" s="66" t="s">
        <v>644</v>
      </c>
      <c r="D312" s="27">
        <f t="shared" si="58"/>
        <v>2269145.48</v>
      </c>
      <c r="E312" s="27">
        <f t="shared" si="59"/>
        <v>906584.2300000001</v>
      </c>
      <c r="F312" s="26">
        <v>162216.84</v>
      </c>
      <c r="G312" s="27">
        <v>242581.33000000002</v>
      </c>
      <c r="H312" s="27">
        <v>340475.47000000003</v>
      </c>
      <c r="I312" s="27"/>
      <c r="J312" s="26">
        <v>161310.59</v>
      </c>
      <c r="K312" s="27">
        <v>500</v>
      </c>
      <c r="L312" s="27">
        <v>1362561.25</v>
      </c>
      <c r="M312" s="27"/>
      <c r="N312" s="27"/>
      <c r="O312" s="27"/>
      <c r="P312" s="27"/>
      <c r="Q312" s="27"/>
      <c r="R312" s="27"/>
      <c r="S312" s="27"/>
      <c r="T312" s="27"/>
    </row>
    <row r="313" spans="1:20" s="21" customFormat="1" ht="17.100000000000001" customHeight="1" x14ac:dyDescent="0.2">
      <c r="A313" s="18">
        <v>284</v>
      </c>
      <c r="B313" s="81">
        <v>10</v>
      </c>
      <c r="C313" s="66" t="s">
        <v>645</v>
      </c>
      <c r="D313" s="27">
        <f t="shared" si="58"/>
        <v>2857118.15</v>
      </c>
      <c r="E313" s="27">
        <f t="shared" si="59"/>
        <v>1136752.28</v>
      </c>
      <c r="F313" s="26">
        <v>247426.39</v>
      </c>
      <c r="G313" s="27">
        <v>370004.88</v>
      </c>
      <c r="H313" s="27">
        <v>519321.00999999995</v>
      </c>
      <c r="I313" s="27"/>
      <c r="J313" s="26"/>
      <c r="K313" s="57">
        <v>673</v>
      </c>
      <c r="L313" s="27">
        <v>1720365.8699999999</v>
      </c>
      <c r="M313" s="27"/>
      <c r="N313" s="27"/>
      <c r="O313" s="27"/>
      <c r="P313" s="27"/>
      <c r="Q313" s="27"/>
      <c r="R313" s="27"/>
      <c r="S313" s="27"/>
      <c r="T313" s="27"/>
    </row>
    <row r="314" spans="1:20" s="21" customFormat="1" ht="17.100000000000001" customHeight="1" x14ac:dyDescent="0.2">
      <c r="A314" s="192"/>
      <c r="B314" s="203"/>
      <c r="C314" s="204" t="s">
        <v>316</v>
      </c>
      <c r="D314" s="213">
        <f>SUM(D315:D322)</f>
        <v>4356325.2899999991</v>
      </c>
      <c r="E314" s="213">
        <f t="shared" ref="E314:T314" si="60">SUM(E315:E322)</f>
        <v>1819756.5499999998</v>
      </c>
      <c r="F314" s="213">
        <f t="shared" si="60"/>
        <v>479288.24</v>
      </c>
      <c r="G314" s="213">
        <f t="shared" si="60"/>
        <v>630551.11</v>
      </c>
      <c r="H314" s="213">
        <f t="shared" si="60"/>
        <v>420020.01</v>
      </c>
      <c r="I314" s="213">
        <f t="shared" si="60"/>
        <v>0</v>
      </c>
      <c r="J314" s="213">
        <f t="shared" si="60"/>
        <v>289897.19</v>
      </c>
      <c r="K314" s="213">
        <f t="shared" si="60"/>
        <v>450</v>
      </c>
      <c r="L314" s="213">
        <f t="shared" si="60"/>
        <v>1150318.95</v>
      </c>
      <c r="M314" s="213">
        <f t="shared" si="60"/>
        <v>0</v>
      </c>
      <c r="N314" s="213">
        <f t="shared" si="60"/>
        <v>0</v>
      </c>
      <c r="O314" s="213">
        <f t="shared" si="60"/>
        <v>0</v>
      </c>
      <c r="P314" s="213">
        <f t="shared" si="60"/>
        <v>0</v>
      </c>
      <c r="Q314" s="213">
        <f t="shared" si="60"/>
        <v>680</v>
      </c>
      <c r="R314" s="213">
        <f t="shared" si="60"/>
        <v>845172.68</v>
      </c>
      <c r="S314" s="213">
        <f t="shared" si="60"/>
        <v>290</v>
      </c>
      <c r="T314" s="213">
        <f t="shared" si="60"/>
        <v>541077.11</v>
      </c>
    </row>
    <row r="315" spans="1:20" s="9" customFormat="1" ht="17.100000000000001" customHeight="1" x14ac:dyDescent="0.2">
      <c r="A315" s="18">
        <v>285</v>
      </c>
      <c r="B315" s="66">
        <v>1</v>
      </c>
      <c r="C315" s="66" t="s">
        <v>646</v>
      </c>
      <c r="D315" s="27">
        <f>E315+L315+N315+P315+R315+T315</f>
        <v>1459340.58</v>
      </c>
      <c r="E315" s="27">
        <f>F315+G315+H315+I315+J315</f>
        <v>135015.49</v>
      </c>
      <c r="F315" s="26"/>
      <c r="G315" s="27">
        <v>135015.49</v>
      </c>
      <c r="H315" s="27"/>
      <c r="I315" s="27"/>
      <c r="J315" s="26"/>
      <c r="K315" s="57">
        <v>450</v>
      </c>
      <c r="L315" s="27">
        <v>1150318.95</v>
      </c>
      <c r="M315" s="27"/>
      <c r="N315" s="27"/>
      <c r="O315" s="27"/>
      <c r="P315" s="27"/>
      <c r="Q315" s="27">
        <v>140</v>
      </c>
      <c r="R315" s="27">
        <v>174006.14</v>
      </c>
      <c r="S315" s="27"/>
      <c r="T315" s="27"/>
    </row>
    <row r="316" spans="1:20" s="9" customFormat="1" ht="15" customHeight="1" x14ac:dyDescent="0.2">
      <c r="A316" s="18">
        <v>286</v>
      </c>
      <c r="B316" s="66">
        <v>2</v>
      </c>
      <c r="C316" s="66" t="s">
        <v>647</v>
      </c>
      <c r="D316" s="27">
        <f>E316+L316+N316+P316+R316+T316</f>
        <v>217153.87</v>
      </c>
      <c r="E316" s="27">
        <f>F316+G316+H316+I316+J316</f>
        <v>80434.759999999995</v>
      </c>
      <c r="F316" s="26"/>
      <c r="G316" s="27">
        <v>80434.759999999995</v>
      </c>
      <c r="H316" s="27"/>
      <c r="I316" s="27"/>
      <c r="J316" s="26"/>
      <c r="K316" s="57"/>
      <c r="L316" s="27"/>
      <c r="M316" s="27"/>
      <c r="N316" s="27"/>
      <c r="O316" s="27"/>
      <c r="P316" s="27"/>
      <c r="Q316" s="27">
        <v>110</v>
      </c>
      <c r="R316" s="27">
        <v>136719.10999999999</v>
      </c>
      <c r="S316" s="27"/>
      <c r="T316" s="27"/>
    </row>
    <row r="317" spans="1:20" s="9" customFormat="1" ht="15" customHeight="1" x14ac:dyDescent="0.2">
      <c r="A317" s="18">
        <v>287</v>
      </c>
      <c r="B317" s="66">
        <v>3</v>
      </c>
      <c r="C317" s="66" t="s">
        <v>648</v>
      </c>
      <c r="D317" s="27">
        <f>E317+L317+N317+P317+R317+T317</f>
        <v>498230.97</v>
      </c>
      <c r="E317" s="27">
        <f>F317+G317+H317+I317+J317</f>
        <v>156275.72</v>
      </c>
      <c r="F317" s="26">
        <v>98822.32</v>
      </c>
      <c r="G317" s="27">
        <v>57453.4</v>
      </c>
      <c r="H317" s="27"/>
      <c r="I317" s="27"/>
      <c r="J317" s="26"/>
      <c r="K317" s="27"/>
      <c r="L317" s="27"/>
      <c r="M317" s="27"/>
      <c r="N317" s="27"/>
      <c r="O317" s="27"/>
      <c r="P317" s="27"/>
      <c r="Q317" s="27">
        <v>110</v>
      </c>
      <c r="R317" s="27">
        <v>136719.10999999999</v>
      </c>
      <c r="S317" s="27">
        <v>110</v>
      </c>
      <c r="T317" s="27">
        <v>205236.13999999998</v>
      </c>
    </row>
    <row r="318" spans="1:20" s="9" customFormat="1" ht="15" customHeight="1" x14ac:dyDescent="0.2">
      <c r="A318" s="18">
        <v>288</v>
      </c>
      <c r="B318" s="66">
        <v>4</v>
      </c>
      <c r="C318" s="66" t="s">
        <v>649</v>
      </c>
      <c r="D318" s="27">
        <f t="shared" ref="D318:D322" si="61">E318+L318+N318+P318+R318+T318</f>
        <v>627158.46</v>
      </c>
      <c r="E318" s="27">
        <f t="shared" ref="E318:E322" si="62">F318+G318+H318+I318+J318</f>
        <v>285203.20999999996</v>
      </c>
      <c r="F318" s="26">
        <v>180350.74</v>
      </c>
      <c r="G318" s="27">
        <v>104852.47</v>
      </c>
      <c r="H318" s="27"/>
      <c r="I318" s="27"/>
      <c r="J318" s="26"/>
      <c r="K318" s="27"/>
      <c r="L318" s="27"/>
      <c r="M318" s="27"/>
      <c r="N318" s="27"/>
      <c r="O318" s="27"/>
      <c r="P318" s="27"/>
      <c r="Q318" s="27">
        <v>110</v>
      </c>
      <c r="R318" s="27">
        <v>136719.10999999999</v>
      </c>
      <c r="S318" s="27">
        <v>110</v>
      </c>
      <c r="T318" s="27">
        <v>205236.13999999998</v>
      </c>
    </row>
    <row r="319" spans="1:20" s="9" customFormat="1" ht="15" customHeight="1" x14ac:dyDescent="0.2">
      <c r="A319" s="18">
        <v>289</v>
      </c>
      <c r="B319" s="66">
        <v>5</v>
      </c>
      <c r="C319" s="66" t="s">
        <v>650</v>
      </c>
      <c r="D319" s="27">
        <f t="shared" si="61"/>
        <v>90899.959999999992</v>
      </c>
      <c r="E319" s="27">
        <f t="shared" si="62"/>
        <v>90899.959999999992</v>
      </c>
      <c r="F319" s="26"/>
      <c r="G319" s="27"/>
      <c r="H319" s="27"/>
      <c r="I319" s="27"/>
      <c r="J319" s="26">
        <v>90899.959999999992</v>
      </c>
      <c r="K319" s="27"/>
      <c r="L319" s="27"/>
      <c r="M319" s="27"/>
      <c r="N319" s="27"/>
      <c r="O319" s="27"/>
      <c r="P319" s="27"/>
      <c r="Q319" s="27"/>
      <c r="R319" s="27"/>
      <c r="S319" s="27"/>
      <c r="T319" s="27"/>
    </row>
    <row r="320" spans="1:20" s="9" customFormat="1" ht="15" customHeight="1" x14ac:dyDescent="0.2">
      <c r="A320" s="18">
        <v>290</v>
      </c>
      <c r="B320" s="66">
        <v>6</v>
      </c>
      <c r="C320" s="66" t="s">
        <v>651</v>
      </c>
      <c r="D320" s="27">
        <f t="shared" si="61"/>
        <v>552531.27</v>
      </c>
      <c r="E320" s="27">
        <f t="shared" si="62"/>
        <v>334923.37</v>
      </c>
      <c r="F320" s="26">
        <v>71646.17</v>
      </c>
      <c r="G320" s="27">
        <v>41653.730000000003</v>
      </c>
      <c r="H320" s="27">
        <v>150377.54</v>
      </c>
      <c r="I320" s="27"/>
      <c r="J320" s="26">
        <v>71245.930000000008</v>
      </c>
      <c r="K320" s="27"/>
      <c r="L320" s="27"/>
      <c r="M320" s="27"/>
      <c r="N320" s="27"/>
      <c r="O320" s="27"/>
      <c r="P320" s="27"/>
      <c r="Q320" s="27">
        <v>70</v>
      </c>
      <c r="R320" s="27">
        <v>87003.07</v>
      </c>
      <c r="S320" s="27">
        <v>70</v>
      </c>
      <c r="T320" s="27">
        <v>130604.83</v>
      </c>
    </row>
    <row r="321" spans="1:20" s="9" customFormat="1" ht="15" customHeight="1" x14ac:dyDescent="0.2">
      <c r="A321" s="18">
        <v>291</v>
      </c>
      <c r="B321" s="66">
        <v>7</v>
      </c>
      <c r="C321" s="66" t="s">
        <v>652</v>
      </c>
      <c r="D321" s="27">
        <f t="shared" si="61"/>
        <v>600552.19999999995</v>
      </c>
      <c r="E321" s="27">
        <f t="shared" si="62"/>
        <v>600552.19999999995</v>
      </c>
      <c r="F321" s="26">
        <v>128469.01</v>
      </c>
      <c r="G321" s="27">
        <v>74689.42</v>
      </c>
      <c r="H321" s="27">
        <v>269642.46999999997</v>
      </c>
      <c r="I321" s="27"/>
      <c r="J321" s="26">
        <v>127751.29999999999</v>
      </c>
      <c r="K321" s="27"/>
      <c r="L321" s="27"/>
      <c r="M321" s="27"/>
      <c r="N321" s="27"/>
      <c r="O321" s="27"/>
      <c r="P321" s="27"/>
      <c r="Q321" s="27"/>
      <c r="R321" s="27"/>
      <c r="S321" s="27"/>
      <c r="T321" s="27"/>
    </row>
    <row r="322" spans="1:20" s="9" customFormat="1" ht="15" customHeight="1" x14ac:dyDescent="0.2">
      <c r="A322" s="18">
        <v>292</v>
      </c>
      <c r="B322" s="66">
        <v>8</v>
      </c>
      <c r="C322" s="66" t="s">
        <v>653</v>
      </c>
      <c r="D322" s="27">
        <f t="shared" si="61"/>
        <v>310457.98</v>
      </c>
      <c r="E322" s="27">
        <f t="shared" si="62"/>
        <v>136451.84</v>
      </c>
      <c r="F322" s="26"/>
      <c r="G322" s="27">
        <v>136451.84</v>
      </c>
      <c r="H322" s="27"/>
      <c r="I322" s="27"/>
      <c r="J322" s="26"/>
      <c r="K322" s="27"/>
      <c r="L322" s="27"/>
      <c r="M322" s="27"/>
      <c r="N322" s="27"/>
      <c r="O322" s="27"/>
      <c r="P322" s="27"/>
      <c r="Q322" s="27">
        <v>140</v>
      </c>
      <c r="R322" s="27">
        <v>174006.14</v>
      </c>
      <c r="S322" s="27"/>
      <c r="T322" s="27"/>
    </row>
    <row r="323" spans="1:20" s="21" customFormat="1" ht="15" customHeight="1" x14ac:dyDescent="0.2">
      <c r="A323" s="192"/>
      <c r="B323" s="203"/>
      <c r="C323" s="204" t="s">
        <v>321</v>
      </c>
      <c r="D323" s="213">
        <f>SUM(D324:D344)</f>
        <v>22451163.099999998</v>
      </c>
      <c r="E323" s="213">
        <f t="shared" ref="E323:T323" si="63">SUM(E324:E344)</f>
        <v>7377030.8800000008</v>
      </c>
      <c r="F323" s="213">
        <f t="shared" si="63"/>
        <v>1922847.6199999999</v>
      </c>
      <c r="G323" s="213">
        <f t="shared" si="63"/>
        <v>1301585.06</v>
      </c>
      <c r="H323" s="213">
        <f t="shared" si="63"/>
        <v>2388461.87</v>
      </c>
      <c r="I323" s="213">
        <f t="shared" si="63"/>
        <v>0</v>
      </c>
      <c r="J323" s="213">
        <f t="shared" si="63"/>
        <v>1764136.3299999998</v>
      </c>
      <c r="K323" s="213">
        <f t="shared" si="63"/>
        <v>4920.1000000000004</v>
      </c>
      <c r="L323" s="213">
        <f t="shared" si="63"/>
        <v>13407875.24</v>
      </c>
      <c r="M323" s="213">
        <f t="shared" si="63"/>
        <v>0</v>
      </c>
      <c r="N323" s="213">
        <f t="shared" si="63"/>
        <v>0</v>
      </c>
      <c r="O323" s="213">
        <f t="shared" si="63"/>
        <v>110</v>
      </c>
      <c r="P323" s="213">
        <f t="shared" si="63"/>
        <v>236262.22999999998</v>
      </c>
      <c r="Q323" s="213">
        <f t="shared" si="63"/>
        <v>460</v>
      </c>
      <c r="R323" s="213">
        <f t="shared" si="63"/>
        <v>571734.46</v>
      </c>
      <c r="S323" s="213">
        <f t="shared" si="63"/>
        <v>460</v>
      </c>
      <c r="T323" s="213">
        <f t="shared" si="63"/>
        <v>858260.29</v>
      </c>
    </row>
    <row r="324" spans="1:20" s="21" customFormat="1" ht="15" customHeight="1" x14ac:dyDescent="0.2">
      <c r="A324" s="18">
        <v>293</v>
      </c>
      <c r="B324" s="66">
        <v>1</v>
      </c>
      <c r="C324" s="66" t="s">
        <v>654</v>
      </c>
      <c r="D324" s="27">
        <f>E324+L324+N324+P324+R324+T324</f>
        <v>300398.96000000002</v>
      </c>
      <c r="E324" s="27">
        <f>F324+G324+H324+I324+J324</f>
        <v>82791.06</v>
      </c>
      <c r="F324" s="26">
        <v>32141.97</v>
      </c>
      <c r="G324" s="27">
        <v>18686.71</v>
      </c>
      <c r="H324" s="27"/>
      <c r="I324" s="27"/>
      <c r="J324" s="26">
        <v>31962.38</v>
      </c>
      <c r="K324" s="27"/>
      <c r="L324" s="27"/>
      <c r="M324" s="27"/>
      <c r="N324" s="27"/>
      <c r="O324" s="27"/>
      <c r="P324" s="27"/>
      <c r="Q324" s="27">
        <v>70</v>
      </c>
      <c r="R324" s="27">
        <v>87003.07</v>
      </c>
      <c r="S324" s="27">
        <v>70</v>
      </c>
      <c r="T324" s="27">
        <v>130604.83</v>
      </c>
    </row>
    <row r="325" spans="1:20" s="21" customFormat="1" ht="15" customHeight="1" x14ac:dyDescent="0.2">
      <c r="A325" s="18">
        <v>294</v>
      </c>
      <c r="B325" s="66">
        <v>2</v>
      </c>
      <c r="C325" s="66" t="s">
        <v>655</v>
      </c>
      <c r="D325" s="27">
        <f>E325+L325+N325+P325+R325+T325</f>
        <v>534052.72</v>
      </c>
      <c r="E325" s="27">
        <f>F325+G325+H325+I325+J325</f>
        <v>316444.82</v>
      </c>
      <c r="F325" s="26">
        <v>67693.3</v>
      </c>
      <c r="G325" s="27">
        <v>39355.57</v>
      </c>
      <c r="H325" s="27">
        <v>142080.85</v>
      </c>
      <c r="I325" s="27"/>
      <c r="J325" s="26">
        <v>67315.100000000006</v>
      </c>
      <c r="K325" s="57"/>
      <c r="L325" s="27"/>
      <c r="M325" s="27"/>
      <c r="N325" s="27"/>
      <c r="O325" s="27"/>
      <c r="P325" s="27"/>
      <c r="Q325" s="27">
        <v>70</v>
      </c>
      <c r="R325" s="27">
        <v>87003.07</v>
      </c>
      <c r="S325" s="27">
        <v>70</v>
      </c>
      <c r="T325" s="27">
        <v>130604.83</v>
      </c>
    </row>
    <row r="326" spans="1:20" s="21" customFormat="1" ht="15" customHeight="1" x14ac:dyDescent="0.2">
      <c r="A326" s="18">
        <v>295</v>
      </c>
      <c r="B326" s="66">
        <v>3</v>
      </c>
      <c r="C326" s="66" t="s">
        <v>656</v>
      </c>
      <c r="D326" s="27">
        <f>E326+L326+N326+P326+R326+T326</f>
        <v>615346.97</v>
      </c>
      <c r="E326" s="27">
        <f>F326+G326+H326+I326+J326</f>
        <v>133000.28</v>
      </c>
      <c r="F326" s="26">
        <v>51634.67</v>
      </c>
      <c r="G326" s="27">
        <v>30019.399999999998</v>
      </c>
      <c r="H326" s="27"/>
      <c r="I326" s="27"/>
      <c r="J326" s="26">
        <v>51346.21</v>
      </c>
      <c r="K326" s="27">
        <v>177</v>
      </c>
      <c r="L326" s="27">
        <v>482346.69</v>
      </c>
      <c r="M326" s="27"/>
      <c r="N326" s="27"/>
      <c r="O326" s="27"/>
      <c r="P326" s="27"/>
      <c r="Q326" s="27"/>
      <c r="R326" s="27"/>
      <c r="S326" s="27"/>
      <c r="T326" s="27"/>
    </row>
    <row r="327" spans="1:20" s="21" customFormat="1" ht="15" customHeight="1" x14ac:dyDescent="0.2">
      <c r="A327" s="18">
        <v>296</v>
      </c>
      <c r="B327" s="66">
        <v>4</v>
      </c>
      <c r="C327" s="66" t="s">
        <v>657</v>
      </c>
      <c r="D327" s="27">
        <f>E327+L327+N327+P327+R327+T327</f>
        <v>3715717.67</v>
      </c>
      <c r="E327" s="27">
        <f>F327+G327+H327+I327+J327</f>
        <v>1990715.1199999999</v>
      </c>
      <c r="F327" s="26">
        <v>425850.08999999997</v>
      </c>
      <c r="G327" s="27">
        <v>247581.07</v>
      </c>
      <c r="H327" s="27">
        <v>893812.93</v>
      </c>
      <c r="I327" s="27"/>
      <c r="J327" s="26">
        <v>423471.02999999997</v>
      </c>
      <c r="K327" s="27">
        <v>633</v>
      </c>
      <c r="L327" s="27">
        <v>1725002.55</v>
      </c>
      <c r="M327" s="27"/>
      <c r="N327" s="27"/>
      <c r="O327" s="27"/>
      <c r="P327" s="27"/>
      <c r="Q327" s="27"/>
      <c r="R327" s="27"/>
      <c r="S327" s="27"/>
      <c r="T327" s="27"/>
    </row>
    <row r="328" spans="1:20" s="21" customFormat="1" ht="15" customHeight="1" x14ac:dyDescent="0.2">
      <c r="A328" s="18">
        <v>297</v>
      </c>
      <c r="B328" s="66">
        <v>5</v>
      </c>
      <c r="C328" s="66" t="s">
        <v>658</v>
      </c>
      <c r="D328" s="27">
        <f>E328+L328+N328+P328+R328+T328</f>
        <v>522045.62999999995</v>
      </c>
      <c r="E328" s="27">
        <f>F328+G328+H328+I328+J328</f>
        <v>285783.39999999997</v>
      </c>
      <c r="F328" s="26"/>
      <c r="G328" s="27"/>
      <c r="H328" s="27"/>
      <c r="I328" s="27"/>
      <c r="J328" s="26">
        <v>285783.39999999997</v>
      </c>
      <c r="K328" s="27"/>
      <c r="L328" s="27"/>
      <c r="M328" s="27"/>
      <c r="N328" s="27"/>
      <c r="O328" s="27">
        <v>110</v>
      </c>
      <c r="P328" s="27">
        <v>236262.22999999998</v>
      </c>
      <c r="Q328" s="27"/>
      <c r="R328" s="27"/>
      <c r="S328" s="27"/>
      <c r="T328" s="27"/>
    </row>
    <row r="329" spans="1:20" s="21" customFormat="1" ht="15" customHeight="1" x14ac:dyDescent="0.2">
      <c r="A329" s="18">
        <v>298</v>
      </c>
      <c r="B329" s="66">
        <v>6</v>
      </c>
      <c r="C329" s="66" t="s">
        <v>659</v>
      </c>
      <c r="D329" s="27">
        <f t="shared" ref="D329:D344" si="64">E329+L329+N329+P329+R329+T329</f>
        <v>372381.62</v>
      </c>
      <c r="E329" s="27">
        <f t="shared" ref="E329:E344" si="65">F329+G329+H329+I329+J329</f>
        <v>372381.62</v>
      </c>
      <c r="F329" s="26">
        <v>66630.94</v>
      </c>
      <c r="G329" s="27">
        <v>99640.86</v>
      </c>
      <c r="H329" s="27">
        <v>139851.10999999999</v>
      </c>
      <c r="I329" s="27"/>
      <c r="J329" s="26">
        <v>66258.709999999992</v>
      </c>
      <c r="K329" s="27"/>
      <c r="L329" s="27"/>
      <c r="M329" s="27"/>
      <c r="N329" s="27"/>
      <c r="O329" s="27"/>
      <c r="P329" s="27"/>
      <c r="Q329" s="27"/>
      <c r="R329" s="27"/>
      <c r="S329" s="27"/>
      <c r="T329" s="27"/>
    </row>
    <row r="330" spans="1:20" s="9" customFormat="1" ht="15" customHeight="1" x14ac:dyDescent="0.2">
      <c r="A330" s="18">
        <v>299</v>
      </c>
      <c r="B330" s="66">
        <v>7</v>
      </c>
      <c r="C330" s="66" t="s">
        <v>660</v>
      </c>
      <c r="D330" s="27">
        <f t="shared" si="64"/>
        <v>521914.17000000004</v>
      </c>
      <c r="E330" s="27">
        <f t="shared" si="65"/>
        <v>521914.17000000004</v>
      </c>
      <c r="F330" s="26">
        <v>93387.09</v>
      </c>
      <c r="G330" s="27">
        <v>139652.37</v>
      </c>
      <c r="H330" s="27">
        <v>196009.32</v>
      </c>
      <c r="I330" s="27"/>
      <c r="J330" s="26">
        <v>92865.39</v>
      </c>
      <c r="K330" s="27"/>
      <c r="L330" s="27"/>
      <c r="M330" s="27"/>
      <c r="N330" s="27"/>
      <c r="O330" s="27"/>
      <c r="P330" s="27"/>
      <c r="Q330" s="27"/>
      <c r="R330" s="27"/>
      <c r="S330" s="27"/>
      <c r="T330" s="27"/>
    </row>
    <row r="331" spans="1:20" s="21" customFormat="1" ht="15" customHeight="1" x14ac:dyDescent="0.2">
      <c r="A331" s="18">
        <v>300</v>
      </c>
      <c r="B331" s="66">
        <v>8</v>
      </c>
      <c r="C331" s="66" t="s">
        <v>661</v>
      </c>
      <c r="D331" s="27">
        <f>E331+L331+N331+P331+R331+T331</f>
        <v>378347.79</v>
      </c>
      <c r="E331" s="27">
        <f>F331+G331+H331+I331+J331</f>
        <v>81581.950000000012</v>
      </c>
      <c r="F331" s="26">
        <v>31672.55</v>
      </c>
      <c r="G331" s="27">
        <v>18413.800000000003</v>
      </c>
      <c r="H331" s="27"/>
      <c r="I331" s="27"/>
      <c r="J331" s="26">
        <v>31495.599999999999</v>
      </c>
      <c r="K331" s="27">
        <v>108.9</v>
      </c>
      <c r="L331" s="27">
        <v>296765.83999999997</v>
      </c>
      <c r="M331" s="27"/>
      <c r="N331" s="27"/>
      <c r="O331" s="27"/>
      <c r="P331" s="27"/>
      <c r="Q331" s="27"/>
      <c r="R331" s="27"/>
      <c r="S331" s="27"/>
      <c r="T331" s="27"/>
    </row>
    <row r="332" spans="1:20" s="21" customFormat="1" ht="15" customHeight="1" x14ac:dyDescent="0.2">
      <c r="A332" s="18">
        <v>301</v>
      </c>
      <c r="B332" s="66">
        <v>9</v>
      </c>
      <c r="C332" s="66" t="s">
        <v>662</v>
      </c>
      <c r="D332" s="27">
        <f>E332+L332+N332+P332+R332+T332</f>
        <v>1112839.6799999999</v>
      </c>
      <c r="E332" s="27">
        <f>F332+G332+H332+I332+J332</f>
        <v>240800.48</v>
      </c>
      <c r="F332" s="26">
        <v>93485.91</v>
      </c>
      <c r="G332" s="27">
        <v>54350.92</v>
      </c>
      <c r="H332" s="27"/>
      <c r="I332" s="27"/>
      <c r="J332" s="26">
        <v>92963.65</v>
      </c>
      <c r="K332" s="57">
        <v>320</v>
      </c>
      <c r="L332" s="27">
        <v>872039.2</v>
      </c>
      <c r="M332" s="27"/>
      <c r="N332" s="27"/>
      <c r="O332" s="27"/>
      <c r="P332" s="27"/>
      <c r="Q332" s="27"/>
      <c r="R332" s="27"/>
      <c r="S332" s="27"/>
      <c r="T332" s="27"/>
    </row>
    <row r="333" spans="1:20" s="21" customFormat="1" ht="15" customHeight="1" x14ac:dyDescent="0.2">
      <c r="A333" s="18">
        <v>302</v>
      </c>
      <c r="B333" s="66">
        <v>10</v>
      </c>
      <c r="C333" s="23" t="s">
        <v>663</v>
      </c>
      <c r="D333" s="27">
        <f>E333+L333+N333+P333+R333+T333</f>
        <v>359991.64</v>
      </c>
      <c r="E333" s="27">
        <f>F333+G333+H333+I333+J333</f>
        <v>359991.64</v>
      </c>
      <c r="F333" s="26">
        <v>139759.47</v>
      </c>
      <c r="G333" s="27">
        <v>81253.48</v>
      </c>
      <c r="H333" s="27"/>
      <c r="I333" s="27"/>
      <c r="J333" s="26">
        <v>138978.69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</row>
    <row r="334" spans="1:20" s="21" customFormat="1" ht="15" customHeight="1" x14ac:dyDescent="0.2">
      <c r="A334" s="18">
        <v>303</v>
      </c>
      <c r="B334" s="66">
        <v>11</v>
      </c>
      <c r="C334" s="66" t="s">
        <v>664</v>
      </c>
      <c r="D334" s="27">
        <f t="shared" si="64"/>
        <v>1204197.21</v>
      </c>
      <c r="E334" s="27">
        <f t="shared" si="65"/>
        <v>114550.10999999999</v>
      </c>
      <c r="F334" s="26">
        <v>72436.759999999995</v>
      </c>
      <c r="G334" s="27">
        <v>42113.35</v>
      </c>
      <c r="H334" s="27"/>
      <c r="I334" s="27"/>
      <c r="J334" s="26"/>
      <c r="K334" s="27">
        <v>320</v>
      </c>
      <c r="L334" s="27">
        <v>872039.2</v>
      </c>
      <c r="M334" s="27"/>
      <c r="N334" s="27"/>
      <c r="O334" s="27"/>
      <c r="P334" s="27"/>
      <c r="Q334" s="27">
        <v>70</v>
      </c>
      <c r="R334" s="27">
        <v>87003.07</v>
      </c>
      <c r="S334" s="27">
        <v>70</v>
      </c>
      <c r="T334" s="27">
        <v>130604.83</v>
      </c>
    </row>
    <row r="335" spans="1:20" s="21" customFormat="1" ht="12.75" x14ac:dyDescent="0.2">
      <c r="A335" s="18">
        <v>304</v>
      </c>
      <c r="B335" s="66">
        <v>12</v>
      </c>
      <c r="C335" s="23" t="s">
        <v>665</v>
      </c>
      <c r="D335" s="27">
        <f>E335+L335+N335+P335+R335+T335</f>
        <v>485302.51</v>
      </c>
      <c r="E335" s="27">
        <f>F335+G335+H335+I335+J335</f>
        <v>135124.25999999998</v>
      </c>
      <c r="F335" s="26">
        <v>28905.539999999997</v>
      </c>
      <c r="G335" s="27">
        <v>16805.13</v>
      </c>
      <c r="H335" s="27">
        <v>60669.54</v>
      </c>
      <c r="I335" s="27"/>
      <c r="J335" s="26">
        <v>28744.05</v>
      </c>
      <c r="K335" s="27">
        <v>128.5</v>
      </c>
      <c r="L335" s="27">
        <v>350178.25</v>
      </c>
      <c r="M335" s="27"/>
      <c r="N335" s="27"/>
      <c r="O335" s="27"/>
      <c r="P335" s="27"/>
      <c r="Q335" s="27"/>
      <c r="R335" s="27"/>
      <c r="S335" s="27"/>
      <c r="T335" s="27"/>
    </row>
    <row r="336" spans="1:20" s="21" customFormat="1" ht="15" customHeight="1" x14ac:dyDescent="0.2">
      <c r="A336" s="18">
        <v>305</v>
      </c>
      <c r="B336" s="66">
        <v>13</v>
      </c>
      <c r="C336" s="66" t="s">
        <v>666</v>
      </c>
      <c r="D336" s="27">
        <f t="shared" si="64"/>
        <v>1441062.43</v>
      </c>
      <c r="E336" s="27">
        <f t="shared" si="65"/>
        <v>569023.23</v>
      </c>
      <c r="F336" s="26">
        <v>121724.39</v>
      </c>
      <c r="G336" s="27">
        <v>70768.23000000001</v>
      </c>
      <c r="H336" s="27">
        <v>255486.24000000002</v>
      </c>
      <c r="I336" s="27"/>
      <c r="J336" s="26">
        <v>121044.37000000001</v>
      </c>
      <c r="K336" s="27">
        <v>320</v>
      </c>
      <c r="L336" s="27">
        <v>872039.2</v>
      </c>
      <c r="M336" s="27"/>
      <c r="N336" s="27"/>
      <c r="O336" s="27"/>
      <c r="P336" s="27"/>
      <c r="Q336" s="27"/>
      <c r="R336" s="27"/>
      <c r="S336" s="27"/>
      <c r="T336" s="27"/>
    </row>
    <row r="337" spans="1:20" s="21" customFormat="1" ht="15" customHeight="1" x14ac:dyDescent="0.2">
      <c r="A337" s="18">
        <v>306</v>
      </c>
      <c r="B337" s="66">
        <v>14</v>
      </c>
      <c r="C337" s="66" t="s">
        <v>667</v>
      </c>
      <c r="D337" s="27">
        <f>E337+L337+N337+P337+R337+T337</f>
        <v>921866.07000000007</v>
      </c>
      <c r="E337" s="27">
        <f>F337+G337+H337+I337+J337</f>
        <v>114139.77</v>
      </c>
      <c r="F337" s="26">
        <v>114139.77</v>
      </c>
      <c r="G337" s="27"/>
      <c r="H337" s="27"/>
      <c r="I337" s="27"/>
      <c r="J337" s="26"/>
      <c r="K337" s="27">
        <v>296.39999999999998</v>
      </c>
      <c r="L337" s="27">
        <v>807726.3</v>
      </c>
      <c r="M337" s="27"/>
      <c r="N337" s="27"/>
      <c r="O337" s="27"/>
      <c r="P337" s="27"/>
      <c r="Q337" s="27"/>
      <c r="R337" s="27"/>
      <c r="S337" s="27"/>
      <c r="T337" s="27"/>
    </row>
    <row r="338" spans="1:20" s="21" customFormat="1" ht="15" customHeight="1" x14ac:dyDescent="0.2">
      <c r="A338" s="18">
        <v>307</v>
      </c>
      <c r="B338" s="66">
        <v>15</v>
      </c>
      <c r="C338" s="66" t="s">
        <v>668</v>
      </c>
      <c r="D338" s="27">
        <f t="shared" si="64"/>
        <v>466772.76</v>
      </c>
      <c r="E338" s="27">
        <f t="shared" si="65"/>
        <v>124817.51000000001</v>
      </c>
      <c r="F338" s="26"/>
      <c r="G338" s="27">
        <v>124817.51000000001</v>
      </c>
      <c r="H338" s="27"/>
      <c r="I338" s="27"/>
      <c r="J338" s="26"/>
      <c r="K338" s="27"/>
      <c r="L338" s="27"/>
      <c r="M338" s="27"/>
      <c r="N338" s="27"/>
      <c r="O338" s="27"/>
      <c r="P338" s="27"/>
      <c r="Q338" s="27">
        <v>110</v>
      </c>
      <c r="R338" s="27">
        <v>136719.10999999999</v>
      </c>
      <c r="S338" s="27">
        <v>110</v>
      </c>
      <c r="T338" s="27">
        <v>205236.13999999998</v>
      </c>
    </row>
    <row r="339" spans="1:20" s="21" customFormat="1" ht="15" customHeight="1" x14ac:dyDescent="0.2">
      <c r="A339" s="18">
        <v>308</v>
      </c>
      <c r="B339" s="66">
        <v>16</v>
      </c>
      <c r="C339" s="66" t="s">
        <v>669</v>
      </c>
      <c r="D339" s="27">
        <f>E339+L339+N339+P339+R339+T339</f>
        <v>3259225.71</v>
      </c>
      <c r="E339" s="27">
        <f>F339+G339+H339+I339+J339</f>
        <v>970122.81</v>
      </c>
      <c r="F339" s="26">
        <v>207526.86</v>
      </c>
      <c r="G339" s="27">
        <v>120652.14</v>
      </c>
      <c r="H339" s="27">
        <v>435576.3</v>
      </c>
      <c r="I339" s="27"/>
      <c r="J339" s="26">
        <v>206367.50999999998</v>
      </c>
      <c r="K339" s="57">
        <v>840</v>
      </c>
      <c r="L339" s="27">
        <v>2289102.9</v>
      </c>
      <c r="M339" s="27"/>
      <c r="N339" s="27"/>
      <c r="O339" s="27"/>
      <c r="P339" s="27"/>
      <c r="Q339" s="27"/>
      <c r="R339" s="27"/>
      <c r="S339" s="27"/>
      <c r="T339" s="27"/>
    </row>
    <row r="340" spans="1:20" s="21" customFormat="1" ht="15" customHeight="1" x14ac:dyDescent="0.2">
      <c r="A340" s="18">
        <v>309</v>
      </c>
      <c r="B340" s="66">
        <v>17</v>
      </c>
      <c r="C340" s="29" t="s">
        <v>670</v>
      </c>
      <c r="D340" s="27">
        <f t="shared" ref="D340" si="66">E340+L340+N340+P340+R340+T340</f>
        <v>590158.04</v>
      </c>
      <c r="E340" s="27">
        <f t="shared" ref="E340" si="67">F340+G340+H340+I340+J340</f>
        <v>590158.04</v>
      </c>
      <c r="F340" s="26">
        <v>126245.5</v>
      </c>
      <c r="G340" s="27">
        <v>73396.72</v>
      </c>
      <c r="H340" s="27">
        <v>264975.58</v>
      </c>
      <c r="I340" s="27"/>
      <c r="J340" s="26">
        <v>125540.24</v>
      </c>
      <c r="K340" s="27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1:20" s="21" customFormat="1" ht="15" customHeight="1" x14ac:dyDescent="0.2">
      <c r="A341" s="18">
        <v>310</v>
      </c>
      <c r="B341" s="66">
        <v>18</v>
      </c>
      <c r="C341" s="66" t="s">
        <v>671</v>
      </c>
      <c r="D341" s="27">
        <f t="shared" si="64"/>
        <v>772712.75</v>
      </c>
      <c r="E341" s="27">
        <f t="shared" si="65"/>
        <v>337496.95</v>
      </c>
      <c r="F341" s="26">
        <v>213419.15</v>
      </c>
      <c r="G341" s="27">
        <v>124077.8</v>
      </c>
      <c r="H341" s="27"/>
      <c r="I341" s="27"/>
      <c r="J341" s="26"/>
      <c r="K341" s="27"/>
      <c r="L341" s="27"/>
      <c r="M341" s="27"/>
      <c r="N341" s="27"/>
      <c r="O341" s="27"/>
      <c r="P341" s="27"/>
      <c r="Q341" s="27">
        <v>140</v>
      </c>
      <c r="R341" s="27">
        <v>174006.14</v>
      </c>
      <c r="S341" s="27">
        <v>140</v>
      </c>
      <c r="T341" s="27">
        <v>261209.66</v>
      </c>
    </row>
    <row r="342" spans="1:20" s="21" customFormat="1" ht="15" customHeight="1" x14ac:dyDescent="0.2">
      <c r="A342" s="18">
        <v>311</v>
      </c>
      <c r="B342" s="66">
        <v>19</v>
      </c>
      <c r="C342" s="66" t="s">
        <v>672</v>
      </c>
      <c r="D342" s="27">
        <f t="shared" si="64"/>
        <v>2461603.16</v>
      </c>
      <c r="E342" s="27">
        <f t="shared" si="65"/>
        <v>0</v>
      </c>
      <c r="F342" s="26"/>
      <c r="G342" s="27"/>
      <c r="H342" s="27"/>
      <c r="I342" s="27"/>
      <c r="J342" s="26"/>
      <c r="K342" s="27">
        <v>903.3</v>
      </c>
      <c r="L342" s="27">
        <v>2461603.16</v>
      </c>
      <c r="M342" s="27"/>
      <c r="N342" s="27"/>
      <c r="O342" s="27"/>
      <c r="P342" s="27"/>
      <c r="Q342" s="27"/>
      <c r="R342" s="27"/>
      <c r="S342" s="27"/>
      <c r="T342" s="27"/>
    </row>
    <row r="343" spans="1:20" s="21" customFormat="1" ht="15" customHeight="1" x14ac:dyDescent="0.2">
      <c r="A343" s="18">
        <v>312</v>
      </c>
      <c r="B343" s="66">
        <v>20</v>
      </c>
      <c r="C343" s="66" t="s">
        <v>673</v>
      </c>
      <c r="D343" s="27">
        <f t="shared" si="64"/>
        <v>1506992.75</v>
      </c>
      <c r="E343" s="27">
        <f t="shared" si="65"/>
        <v>0</v>
      </c>
      <c r="F343" s="26"/>
      <c r="G343" s="27"/>
      <c r="H343" s="27"/>
      <c r="I343" s="27"/>
      <c r="J343" s="26"/>
      <c r="K343" s="27">
        <v>553</v>
      </c>
      <c r="L343" s="27">
        <v>1506992.75</v>
      </c>
      <c r="M343" s="27"/>
      <c r="N343" s="27"/>
      <c r="O343" s="27"/>
      <c r="P343" s="27"/>
      <c r="Q343" s="27"/>
      <c r="R343" s="27"/>
      <c r="S343" s="27"/>
      <c r="T343" s="27"/>
    </row>
    <row r="344" spans="1:20" s="21" customFormat="1" ht="15" customHeight="1" x14ac:dyDescent="0.2">
      <c r="A344" s="18">
        <v>313</v>
      </c>
      <c r="B344" s="66">
        <v>21</v>
      </c>
      <c r="C344" s="66" t="s">
        <v>674</v>
      </c>
      <c r="D344" s="27">
        <f t="shared" si="64"/>
        <v>908232.86</v>
      </c>
      <c r="E344" s="27">
        <f t="shared" si="65"/>
        <v>36193.659999999996</v>
      </c>
      <c r="F344" s="26">
        <v>36193.659999999996</v>
      </c>
      <c r="G344" s="27"/>
      <c r="H344" s="27"/>
      <c r="I344" s="27"/>
      <c r="J344" s="26"/>
      <c r="K344" s="57">
        <v>320</v>
      </c>
      <c r="L344" s="27">
        <v>872039.2</v>
      </c>
      <c r="M344" s="27"/>
      <c r="N344" s="27"/>
      <c r="O344" s="27"/>
      <c r="P344" s="27"/>
      <c r="Q344" s="27"/>
      <c r="R344" s="27"/>
      <c r="S344" s="27"/>
      <c r="T344" s="27"/>
    </row>
    <row r="345" spans="1:20" s="21" customFormat="1" ht="15" customHeight="1" x14ac:dyDescent="0.2">
      <c r="A345" s="192"/>
      <c r="B345" s="203"/>
      <c r="C345" s="204" t="s">
        <v>335</v>
      </c>
      <c r="D345" s="213">
        <f>SUM(D346:D354)</f>
        <v>5526823.3700000001</v>
      </c>
      <c r="E345" s="213">
        <f t="shared" ref="E345:T345" si="68">SUM(E346:E354)</f>
        <v>4124586.35</v>
      </c>
      <c r="F345" s="213">
        <f t="shared" si="68"/>
        <v>1372864.4</v>
      </c>
      <c r="G345" s="213">
        <f t="shared" si="68"/>
        <v>671326.64</v>
      </c>
      <c r="H345" s="213">
        <f t="shared" si="68"/>
        <v>2080395.31</v>
      </c>
      <c r="I345" s="213">
        <f t="shared" si="68"/>
        <v>0</v>
      </c>
      <c r="J345" s="213">
        <f t="shared" si="68"/>
        <v>0</v>
      </c>
      <c r="K345" s="213">
        <f t="shared" si="68"/>
        <v>0</v>
      </c>
      <c r="L345" s="213">
        <f t="shared" si="68"/>
        <v>0</v>
      </c>
      <c r="M345" s="213">
        <f t="shared" si="68"/>
        <v>0</v>
      </c>
      <c r="N345" s="213">
        <f t="shared" si="68"/>
        <v>0</v>
      </c>
      <c r="O345" s="213">
        <f t="shared" si="68"/>
        <v>0</v>
      </c>
      <c r="P345" s="213">
        <f t="shared" si="68"/>
        <v>0</v>
      </c>
      <c r="Q345" s="213">
        <f t="shared" si="68"/>
        <v>220</v>
      </c>
      <c r="R345" s="213">
        <f t="shared" si="68"/>
        <v>273438.21999999997</v>
      </c>
      <c r="S345" s="213">
        <f t="shared" si="68"/>
        <v>605</v>
      </c>
      <c r="T345" s="213">
        <f t="shared" si="68"/>
        <v>1128798.7999999998</v>
      </c>
    </row>
    <row r="346" spans="1:20" s="21" customFormat="1" ht="15" customHeight="1" x14ac:dyDescent="0.2">
      <c r="A346" s="18">
        <v>314</v>
      </c>
      <c r="B346" s="66">
        <v>1</v>
      </c>
      <c r="C346" s="66" t="s">
        <v>675</v>
      </c>
      <c r="D346" s="27">
        <f>E346+L346+N346+P346+R346+T346</f>
        <v>1384306.49</v>
      </c>
      <c r="E346" s="27">
        <f>F346+G346+H346+I346+J346</f>
        <v>1384306.49</v>
      </c>
      <c r="F346" s="26">
        <v>376142.45999999996</v>
      </c>
      <c r="G346" s="27">
        <v>218682.02000000002</v>
      </c>
      <c r="H346" s="27">
        <v>789482.01</v>
      </c>
      <c r="I346" s="27"/>
      <c r="J346" s="26"/>
      <c r="K346" s="57"/>
      <c r="L346" s="27"/>
      <c r="M346" s="27"/>
      <c r="N346" s="27"/>
      <c r="O346" s="27"/>
      <c r="P346" s="27"/>
      <c r="Q346" s="27"/>
      <c r="R346" s="27"/>
      <c r="S346" s="27"/>
      <c r="T346" s="27"/>
    </row>
    <row r="347" spans="1:20" s="21" customFormat="1" ht="15" customHeight="1" x14ac:dyDescent="0.2">
      <c r="A347" s="18">
        <v>315</v>
      </c>
      <c r="B347" s="66">
        <v>2</v>
      </c>
      <c r="C347" s="66" t="s">
        <v>676</v>
      </c>
      <c r="D347" s="27">
        <f t="shared" ref="D347:D354" si="69">E347+L347+N347+P347+R347+T347</f>
        <v>428975.91</v>
      </c>
      <c r="E347" s="27">
        <f t="shared" ref="E347:E354" si="70">F347+G347+H347+I347+J347</f>
        <v>428975.91</v>
      </c>
      <c r="F347" s="26">
        <v>116560.93</v>
      </c>
      <c r="G347" s="27">
        <v>67766.299999999988</v>
      </c>
      <c r="H347" s="27">
        <v>244648.68</v>
      </c>
      <c r="I347" s="27"/>
      <c r="J347" s="26"/>
      <c r="K347" s="27"/>
      <c r="L347" s="27"/>
      <c r="M347" s="27"/>
      <c r="N347" s="27"/>
      <c r="O347" s="27"/>
      <c r="P347" s="27"/>
      <c r="Q347" s="27"/>
      <c r="R347" s="27"/>
      <c r="S347" s="27"/>
      <c r="T347" s="27"/>
    </row>
    <row r="348" spans="1:20" s="21" customFormat="1" ht="15" customHeight="1" x14ac:dyDescent="0.2">
      <c r="A348" s="18">
        <v>316</v>
      </c>
      <c r="B348" s="66">
        <v>3</v>
      </c>
      <c r="C348" s="66" t="s">
        <v>677</v>
      </c>
      <c r="D348" s="27">
        <f t="shared" si="69"/>
        <v>477855.89999999997</v>
      </c>
      <c r="E348" s="27">
        <f t="shared" si="70"/>
        <v>477855.89999999997</v>
      </c>
      <c r="F348" s="26">
        <v>104010.48999999999</v>
      </c>
      <c r="G348" s="27">
        <v>155538.72999999998</v>
      </c>
      <c r="H348" s="27">
        <v>218306.68</v>
      </c>
      <c r="I348" s="27"/>
      <c r="J348" s="26"/>
      <c r="K348" s="27"/>
      <c r="L348" s="27"/>
      <c r="M348" s="27"/>
      <c r="N348" s="27"/>
      <c r="O348" s="27"/>
      <c r="P348" s="27"/>
      <c r="Q348" s="27"/>
      <c r="R348" s="27"/>
      <c r="S348" s="27"/>
      <c r="T348" s="27"/>
    </row>
    <row r="349" spans="1:20" s="21" customFormat="1" ht="15" customHeight="1" x14ac:dyDescent="0.2">
      <c r="A349" s="18">
        <v>317</v>
      </c>
      <c r="B349" s="66">
        <v>4</v>
      </c>
      <c r="C349" s="66" t="s">
        <v>678</v>
      </c>
      <c r="D349" s="27">
        <f t="shared" si="69"/>
        <v>1065249.72</v>
      </c>
      <c r="E349" s="27">
        <f t="shared" si="70"/>
        <v>723294.47</v>
      </c>
      <c r="F349" s="26">
        <v>196532.9</v>
      </c>
      <c r="G349" s="27">
        <v>114260.44</v>
      </c>
      <c r="H349" s="27">
        <v>412501.13</v>
      </c>
      <c r="I349" s="27"/>
      <c r="J349" s="26"/>
      <c r="K349" s="27"/>
      <c r="L349" s="27"/>
      <c r="M349" s="27"/>
      <c r="N349" s="27"/>
      <c r="O349" s="27"/>
      <c r="P349" s="27"/>
      <c r="Q349" s="27">
        <v>110</v>
      </c>
      <c r="R349" s="27">
        <v>136719.10999999999</v>
      </c>
      <c r="S349" s="27">
        <v>110</v>
      </c>
      <c r="T349" s="27">
        <v>205236.13999999998</v>
      </c>
    </row>
    <row r="350" spans="1:20" s="21" customFormat="1" ht="15" customHeight="1" x14ac:dyDescent="0.2">
      <c r="A350" s="18">
        <v>318</v>
      </c>
      <c r="B350" s="66">
        <v>5</v>
      </c>
      <c r="C350" s="66" t="s">
        <v>679</v>
      </c>
      <c r="D350" s="27">
        <f t="shared" si="69"/>
        <v>205236.13999999998</v>
      </c>
      <c r="E350" s="27">
        <f t="shared" si="70"/>
        <v>0</v>
      </c>
      <c r="F350" s="26"/>
      <c r="G350" s="27"/>
      <c r="H350" s="27"/>
      <c r="I350" s="27"/>
      <c r="J350" s="26"/>
      <c r="K350" s="57"/>
      <c r="L350" s="27"/>
      <c r="M350" s="27"/>
      <c r="N350" s="27"/>
      <c r="O350" s="27"/>
      <c r="P350" s="27"/>
      <c r="Q350" s="27"/>
      <c r="R350" s="27"/>
      <c r="S350" s="27">
        <v>110</v>
      </c>
      <c r="T350" s="27">
        <v>205236.13999999998</v>
      </c>
    </row>
    <row r="351" spans="1:20" s="21" customFormat="1" ht="15" customHeight="1" x14ac:dyDescent="0.2">
      <c r="A351" s="18">
        <v>319</v>
      </c>
      <c r="B351" s="66">
        <v>6</v>
      </c>
      <c r="C351" s="66" t="s">
        <v>680</v>
      </c>
      <c r="D351" s="27">
        <f t="shared" si="69"/>
        <v>1070432.32</v>
      </c>
      <c r="E351" s="27">
        <f t="shared" si="70"/>
        <v>728477.07000000007</v>
      </c>
      <c r="F351" s="26">
        <v>197941.11</v>
      </c>
      <c r="G351" s="27">
        <v>115079.15</v>
      </c>
      <c r="H351" s="27">
        <v>415456.81</v>
      </c>
      <c r="I351" s="27"/>
      <c r="J351" s="26"/>
      <c r="K351" s="57"/>
      <c r="L351" s="27"/>
      <c r="M351" s="27"/>
      <c r="N351" s="27"/>
      <c r="O351" s="27"/>
      <c r="P351" s="27"/>
      <c r="Q351" s="27">
        <v>110</v>
      </c>
      <c r="R351" s="27">
        <v>136719.10999999999</v>
      </c>
      <c r="S351" s="27">
        <v>110</v>
      </c>
      <c r="T351" s="27">
        <v>205236.13999999998</v>
      </c>
    </row>
    <row r="352" spans="1:20" s="21" customFormat="1" ht="15" customHeight="1" x14ac:dyDescent="0.2">
      <c r="A352" s="18">
        <v>320</v>
      </c>
      <c r="B352" s="66">
        <v>7</v>
      </c>
      <c r="C352" s="66" t="s">
        <v>681</v>
      </c>
      <c r="D352" s="27">
        <f t="shared" si="69"/>
        <v>307854.24</v>
      </c>
      <c r="E352" s="27">
        <f t="shared" si="70"/>
        <v>0</v>
      </c>
      <c r="F352" s="26"/>
      <c r="G352" s="27"/>
      <c r="H352" s="27"/>
      <c r="I352" s="27"/>
      <c r="J352" s="26"/>
      <c r="K352" s="57"/>
      <c r="L352" s="27"/>
      <c r="M352" s="27"/>
      <c r="N352" s="27"/>
      <c r="O352" s="27"/>
      <c r="P352" s="27"/>
      <c r="Q352" s="27"/>
      <c r="R352" s="27"/>
      <c r="S352" s="27">
        <v>165</v>
      </c>
      <c r="T352" s="27">
        <v>307854.24</v>
      </c>
    </row>
    <row r="353" spans="1:20" s="21" customFormat="1" ht="15" customHeight="1" x14ac:dyDescent="0.2">
      <c r="A353" s="18">
        <v>321</v>
      </c>
      <c r="B353" s="66">
        <v>8</v>
      </c>
      <c r="C353" s="66" t="s">
        <v>682</v>
      </c>
      <c r="D353" s="27">
        <f t="shared" si="69"/>
        <v>399100.82</v>
      </c>
      <c r="E353" s="27">
        <f t="shared" si="70"/>
        <v>193864.68000000002</v>
      </c>
      <c r="F353" s="26">
        <v>193864.68000000002</v>
      </c>
      <c r="G353" s="27"/>
      <c r="H353" s="27"/>
      <c r="I353" s="27"/>
      <c r="J353" s="26"/>
      <c r="K353" s="57"/>
      <c r="L353" s="27"/>
      <c r="M353" s="27"/>
      <c r="N353" s="27"/>
      <c r="O353" s="27"/>
      <c r="P353" s="27"/>
      <c r="Q353" s="27"/>
      <c r="R353" s="27"/>
      <c r="S353" s="27">
        <v>110</v>
      </c>
      <c r="T353" s="27">
        <v>205236.13999999998</v>
      </c>
    </row>
    <row r="354" spans="1:20" s="21" customFormat="1" ht="15" customHeight="1" x14ac:dyDescent="0.2">
      <c r="A354" s="18">
        <v>322</v>
      </c>
      <c r="B354" s="66">
        <v>9</v>
      </c>
      <c r="C354" s="66" t="s">
        <v>683</v>
      </c>
      <c r="D354" s="27">
        <f t="shared" si="69"/>
        <v>187811.83000000002</v>
      </c>
      <c r="E354" s="27">
        <f t="shared" si="70"/>
        <v>187811.83000000002</v>
      </c>
      <c r="F354" s="26">
        <v>187811.83000000002</v>
      </c>
      <c r="G354" s="27"/>
      <c r="H354" s="27"/>
      <c r="I354" s="27"/>
      <c r="J354" s="26"/>
      <c r="K354" s="27"/>
      <c r="L354" s="27"/>
      <c r="M354" s="27"/>
      <c r="N354" s="27"/>
      <c r="O354" s="27"/>
      <c r="P354" s="27"/>
      <c r="Q354" s="27"/>
      <c r="R354" s="27"/>
      <c r="S354" s="27"/>
      <c r="T354" s="27"/>
    </row>
    <row r="355" spans="1:20" s="21" customFormat="1" ht="15" customHeight="1" x14ac:dyDescent="0.2">
      <c r="A355" s="192"/>
      <c r="B355" s="203"/>
      <c r="C355" s="205" t="s">
        <v>340</v>
      </c>
      <c r="D355" s="213">
        <f>SUM(D356:D358)</f>
        <v>925920.36</v>
      </c>
      <c r="E355" s="213">
        <f t="shared" ref="E355:T355" si="71">SUM(E356:E358)</f>
        <v>720684.22</v>
      </c>
      <c r="F355" s="213">
        <f t="shared" si="71"/>
        <v>332265.34999999998</v>
      </c>
      <c r="G355" s="213">
        <f t="shared" si="71"/>
        <v>172704.9</v>
      </c>
      <c r="H355" s="213">
        <f t="shared" si="71"/>
        <v>215713.97</v>
      </c>
      <c r="I355" s="213">
        <f t="shared" si="71"/>
        <v>0</v>
      </c>
      <c r="J355" s="213">
        <f t="shared" si="71"/>
        <v>0</v>
      </c>
      <c r="K355" s="213">
        <f t="shared" si="71"/>
        <v>0</v>
      </c>
      <c r="L355" s="213">
        <f t="shared" si="71"/>
        <v>0</v>
      </c>
      <c r="M355" s="213">
        <f t="shared" si="71"/>
        <v>0</v>
      </c>
      <c r="N355" s="213">
        <f t="shared" si="71"/>
        <v>0</v>
      </c>
      <c r="O355" s="213">
        <f t="shared" si="71"/>
        <v>0</v>
      </c>
      <c r="P355" s="213">
        <f t="shared" si="71"/>
        <v>0</v>
      </c>
      <c r="Q355" s="213">
        <f t="shared" si="71"/>
        <v>0</v>
      </c>
      <c r="R355" s="213">
        <f t="shared" si="71"/>
        <v>0</v>
      </c>
      <c r="S355" s="213">
        <f t="shared" si="71"/>
        <v>110</v>
      </c>
      <c r="T355" s="213">
        <f t="shared" si="71"/>
        <v>205236.13999999998</v>
      </c>
    </row>
    <row r="356" spans="1:20" s="21" customFormat="1" ht="15" customHeight="1" x14ac:dyDescent="0.2">
      <c r="A356" s="18">
        <v>323</v>
      </c>
      <c r="B356" s="66">
        <v>1</v>
      </c>
      <c r="C356" s="66" t="s">
        <v>684</v>
      </c>
      <c r="D356" s="27">
        <f t="shared" ref="D356:D358" si="72">E356+L356+N356+P356+R356+T356</f>
        <v>229490.13</v>
      </c>
      <c r="E356" s="27">
        <f t="shared" ref="E356:E358" si="73">F356+G356+H356+I356+J356</f>
        <v>229490.13</v>
      </c>
      <c r="F356" s="26">
        <v>229490.13</v>
      </c>
      <c r="G356" s="27"/>
      <c r="H356" s="27"/>
      <c r="I356" s="27"/>
      <c r="J356" s="26"/>
      <c r="K356" s="27"/>
      <c r="L356" s="27"/>
      <c r="M356" s="27"/>
      <c r="N356" s="27"/>
      <c r="O356" s="27"/>
      <c r="P356" s="27"/>
      <c r="Q356" s="27"/>
      <c r="R356" s="27"/>
      <c r="S356" s="27"/>
      <c r="T356" s="27"/>
    </row>
    <row r="357" spans="1:20" s="21" customFormat="1" ht="15" customHeight="1" x14ac:dyDescent="0.2">
      <c r="A357" s="18">
        <v>324</v>
      </c>
      <c r="B357" s="66">
        <v>2</v>
      </c>
      <c r="C357" s="66" t="s">
        <v>685</v>
      </c>
      <c r="D357" s="27">
        <f t="shared" si="72"/>
        <v>318189.51</v>
      </c>
      <c r="E357" s="27">
        <f t="shared" si="73"/>
        <v>112953.37</v>
      </c>
      <c r="F357" s="26"/>
      <c r="G357" s="27">
        <v>112953.37</v>
      </c>
      <c r="H357" s="27"/>
      <c r="I357" s="27"/>
      <c r="J357" s="26"/>
      <c r="K357" s="27"/>
      <c r="L357" s="27"/>
      <c r="M357" s="27"/>
      <c r="N357" s="27"/>
      <c r="O357" s="27"/>
      <c r="P357" s="27"/>
      <c r="Q357" s="27"/>
      <c r="R357" s="27"/>
      <c r="S357" s="27">
        <v>110</v>
      </c>
      <c r="T357" s="27">
        <v>205236.13999999998</v>
      </c>
    </row>
    <row r="358" spans="1:20" s="21" customFormat="1" ht="15" customHeight="1" x14ac:dyDescent="0.2">
      <c r="A358" s="18">
        <v>325</v>
      </c>
      <c r="B358" s="66">
        <v>3</v>
      </c>
      <c r="C358" s="66" t="s">
        <v>686</v>
      </c>
      <c r="D358" s="27">
        <f t="shared" si="72"/>
        <v>378240.72</v>
      </c>
      <c r="E358" s="27">
        <f t="shared" si="73"/>
        <v>378240.72</v>
      </c>
      <c r="F358" s="26">
        <v>102775.22</v>
      </c>
      <c r="G358" s="27">
        <v>59751.53</v>
      </c>
      <c r="H358" s="27">
        <v>215713.97</v>
      </c>
      <c r="I358" s="27"/>
      <c r="J358" s="26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s="21" customFormat="1" ht="15" customHeight="1" x14ac:dyDescent="0.2">
      <c r="A359" s="192"/>
      <c r="B359" s="217"/>
      <c r="C359" s="218" t="s">
        <v>343</v>
      </c>
      <c r="D359" s="213">
        <f>SUM(D360:D363)</f>
        <v>4913395.62</v>
      </c>
      <c r="E359" s="213">
        <f t="shared" ref="E359:T359" si="74">SUM(E360:E363)</f>
        <v>0</v>
      </c>
      <c r="F359" s="213">
        <f t="shared" si="74"/>
        <v>0</v>
      </c>
      <c r="G359" s="213">
        <f t="shared" si="74"/>
        <v>0</v>
      </c>
      <c r="H359" s="213">
        <f t="shared" si="74"/>
        <v>0</v>
      </c>
      <c r="I359" s="213">
        <f t="shared" si="74"/>
        <v>0</v>
      </c>
      <c r="J359" s="213">
        <f t="shared" si="74"/>
        <v>0</v>
      </c>
      <c r="K359" s="213">
        <f t="shared" si="74"/>
        <v>1752.83</v>
      </c>
      <c r="L359" s="213">
        <f t="shared" si="74"/>
        <v>4776676.51</v>
      </c>
      <c r="M359" s="213">
        <f t="shared" si="74"/>
        <v>0</v>
      </c>
      <c r="N359" s="213">
        <f t="shared" si="74"/>
        <v>0</v>
      </c>
      <c r="O359" s="213">
        <f t="shared" si="74"/>
        <v>0</v>
      </c>
      <c r="P359" s="213">
        <f t="shared" si="74"/>
        <v>0</v>
      </c>
      <c r="Q359" s="213">
        <f t="shared" si="74"/>
        <v>110</v>
      </c>
      <c r="R359" s="213">
        <f t="shared" si="74"/>
        <v>136719.10999999999</v>
      </c>
      <c r="S359" s="213">
        <f t="shared" si="74"/>
        <v>0</v>
      </c>
      <c r="T359" s="213">
        <f t="shared" si="74"/>
        <v>0</v>
      </c>
    </row>
    <row r="360" spans="1:20" s="21" customFormat="1" ht="15" customHeight="1" x14ac:dyDescent="0.2">
      <c r="A360" s="18">
        <v>326</v>
      </c>
      <c r="B360" s="66">
        <v>1</v>
      </c>
      <c r="C360" s="66" t="s">
        <v>687</v>
      </c>
      <c r="D360" s="27">
        <f>E360+L360+N360+P360+R360+T360</f>
        <v>690818.57</v>
      </c>
      <c r="E360" s="27">
        <f>F360+G360+H360+I360+J360</f>
        <v>0</v>
      </c>
      <c r="F360" s="26"/>
      <c r="G360" s="27"/>
      <c r="H360" s="27"/>
      <c r="I360" s="27"/>
      <c r="J360" s="26"/>
      <c r="K360" s="27">
        <v>253.5</v>
      </c>
      <c r="L360" s="27">
        <v>690818.57</v>
      </c>
      <c r="M360" s="27"/>
      <c r="N360" s="27"/>
      <c r="O360" s="27"/>
      <c r="P360" s="27"/>
      <c r="Q360" s="27"/>
      <c r="R360" s="27"/>
      <c r="S360" s="27"/>
      <c r="T360" s="27"/>
    </row>
    <row r="361" spans="1:20" s="21" customFormat="1" ht="15" customHeight="1" x14ac:dyDescent="0.2">
      <c r="A361" s="18">
        <v>327</v>
      </c>
      <c r="B361" s="82">
        <v>2</v>
      </c>
      <c r="C361" s="66" t="s">
        <v>688</v>
      </c>
      <c r="D361" s="27">
        <f t="shared" ref="D361:D363" si="75">E361+L361+N361+P361+R361+T361</f>
        <v>1310783.93</v>
      </c>
      <c r="E361" s="27">
        <f t="shared" ref="E361:E363" si="76">F361+G361+H361+I361+J361</f>
        <v>0</v>
      </c>
      <c r="F361" s="26"/>
      <c r="G361" s="27"/>
      <c r="H361" s="27"/>
      <c r="I361" s="27"/>
      <c r="J361" s="26"/>
      <c r="K361" s="27">
        <v>481</v>
      </c>
      <c r="L361" s="27">
        <v>1310783.93</v>
      </c>
      <c r="M361" s="27"/>
      <c r="N361" s="27"/>
      <c r="O361" s="27"/>
      <c r="P361" s="27"/>
      <c r="Q361" s="27"/>
      <c r="R361" s="27"/>
      <c r="S361" s="27"/>
      <c r="T361" s="27"/>
    </row>
    <row r="362" spans="1:20" s="21" customFormat="1" ht="12.75" x14ac:dyDescent="0.2">
      <c r="A362" s="18">
        <v>328</v>
      </c>
      <c r="B362" s="66">
        <v>3</v>
      </c>
      <c r="C362" s="66" t="s">
        <v>689</v>
      </c>
      <c r="D362" s="27">
        <f>E362+L362+N362+P362+R362+T362</f>
        <v>1358010.31</v>
      </c>
      <c r="E362" s="27">
        <f>F362+G362+H362+I362+J362</f>
        <v>0</v>
      </c>
      <c r="F362" s="26"/>
      <c r="G362" s="27"/>
      <c r="H362" s="27"/>
      <c r="I362" s="27"/>
      <c r="J362" s="26"/>
      <c r="K362" s="27">
        <v>498.33</v>
      </c>
      <c r="L362" s="27">
        <v>1358010.31</v>
      </c>
      <c r="M362" s="27"/>
      <c r="N362" s="27"/>
      <c r="O362" s="27"/>
      <c r="P362" s="27"/>
      <c r="Q362" s="27"/>
      <c r="R362" s="27"/>
      <c r="S362" s="27"/>
      <c r="T362" s="27"/>
    </row>
    <row r="363" spans="1:20" s="21" customFormat="1" ht="12.75" x14ac:dyDescent="0.2">
      <c r="A363" s="18">
        <v>329</v>
      </c>
      <c r="B363" s="66">
        <v>4</v>
      </c>
      <c r="C363" s="66" t="s">
        <v>690</v>
      </c>
      <c r="D363" s="27">
        <f t="shared" si="75"/>
        <v>1553782.81</v>
      </c>
      <c r="E363" s="27">
        <f t="shared" si="76"/>
        <v>0</v>
      </c>
      <c r="F363" s="26"/>
      <c r="G363" s="27"/>
      <c r="H363" s="27"/>
      <c r="I363" s="27"/>
      <c r="J363" s="26"/>
      <c r="K363" s="27">
        <v>520</v>
      </c>
      <c r="L363" s="27">
        <v>1417063.7</v>
      </c>
      <c r="M363" s="27"/>
      <c r="N363" s="27"/>
      <c r="O363" s="27"/>
      <c r="P363" s="27"/>
      <c r="Q363" s="27">
        <v>110</v>
      </c>
      <c r="R363" s="27">
        <v>136719.10999999999</v>
      </c>
      <c r="S363" s="27"/>
      <c r="T363" s="27"/>
    </row>
    <row r="364" spans="1:20" s="21" customFormat="1" ht="15" customHeight="1" x14ac:dyDescent="0.2">
      <c r="A364" s="192"/>
      <c r="B364" s="203"/>
      <c r="C364" s="205" t="s">
        <v>348</v>
      </c>
      <c r="D364" s="213">
        <f>SUM(D365:D367)</f>
        <v>1526088.05</v>
      </c>
      <c r="E364" s="213">
        <f t="shared" ref="E364:T364" si="77">SUM(E365:E367)</f>
        <v>568452.92999999993</v>
      </c>
      <c r="F364" s="213">
        <f t="shared" si="77"/>
        <v>359466.18</v>
      </c>
      <c r="G364" s="213">
        <f t="shared" si="77"/>
        <v>208986.75</v>
      </c>
      <c r="H364" s="213">
        <f t="shared" si="77"/>
        <v>0</v>
      </c>
      <c r="I364" s="213">
        <f t="shared" si="77"/>
        <v>0</v>
      </c>
      <c r="J364" s="213">
        <f t="shared" si="77"/>
        <v>0</v>
      </c>
      <c r="K364" s="213">
        <f t="shared" si="77"/>
        <v>0</v>
      </c>
      <c r="L364" s="213">
        <f t="shared" si="77"/>
        <v>0</v>
      </c>
      <c r="M364" s="213">
        <f t="shared" si="77"/>
        <v>0</v>
      </c>
      <c r="N364" s="213">
        <f t="shared" si="77"/>
        <v>0</v>
      </c>
      <c r="O364" s="213">
        <f t="shared" si="77"/>
        <v>0</v>
      </c>
      <c r="P364" s="213">
        <f t="shared" si="77"/>
        <v>0</v>
      </c>
      <c r="Q364" s="213">
        <f t="shared" si="77"/>
        <v>140</v>
      </c>
      <c r="R364" s="213">
        <f t="shared" si="77"/>
        <v>174006.14</v>
      </c>
      <c r="S364" s="213">
        <f t="shared" si="77"/>
        <v>420</v>
      </c>
      <c r="T364" s="213">
        <f t="shared" si="77"/>
        <v>783628.98</v>
      </c>
    </row>
    <row r="365" spans="1:20" s="21" customFormat="1" ht="15" customHeight="1" x14ac:dyDescent="0.2">
      <c r="A365" s="18">
        <v>330</v>
      </c>
      <c r="B365" s="66">
        <v>1</v>
      </c>
      <c r="C365" s="66" t="s">
        <v>691</v>
      </c>
      <c r="D365" s="27">
        <f t="shared" ref="D365:D367" si="78">E365+L365+N365+P365+R365+T365</f>
        <v>829662.59</v>
      </c>
      <c r="E365" s="27">
        <f t="shared" ref="E365:E367" si="79">F365+G365+H365+I365+J365</f>
        <v>568452.92999999993</v>
      </c>
      <c r="F365" s="26">
        <v>359466.18</v>
      </c>
      <c r="G365" s="27">
        <v>208986.75</v>
      </c>
      <c r="H365" s="27"/>
      <c r="I365" s="27"/>
      <c r="J365" s="26"/>
      <c r="K365" s="27"/>
      <c r="L365" s="27"/>
      <c r="M365" s="27"/>
      <c r="N365" s="27"/>
      <c r="O365" s="27"/>
      <c r="P365" s="27"/>
      <c r="Q365" s="27"/>
      <c r="R365" s="27"/>
      <c r="S365" s="27">
        <v>140</v>
      </c>
      <c r="T365" s="27">
        <v>261209.66</v>
      </c>
    </row>
    <row r="366" spans="1:20" s="21" customFormat="1" ht="15" customHeight="1" x14ac:dyDescent="0.2">
      <c r="A366" s="18">
        <v>331</v>
      </c>
      <c r="B366" s="66">
        <v>2</v>
      </c>
      <c r="C366" s="66" t="s">
        <v>692</v>
      </c>
      <c r="D366" s="27">
        <f t="shared" si="78"/>
        <v>261209.66</v>
      </c>
      <c r="E366" s="27">
        <f t="shared" si="79"/>
        <v>0</v>
      </c>
      <c r="F366" s="26"/>
      <c r="G366" s="27"/>
      <c r="H366" s="27"/>
      <c r="I366" s="27"/>
      <c r="J366" s="26"/>
      <c r="K366" s="27"/>
      <c r="L366" s="27"/>
      <c r="M366" s="27"/>
      <c r="N366" s="27"/>
      <c r="O366" s="27"/>
      <c r="P366" s="27"/>
      <c r="Q366" s="27"/>
      <c r="R366" s="27"/>
      <c r="S366" s="27">
        <v>140</v>
      </c>
      <c r="T366" s="27">
        <v>261209.66</v>
      </c>
    </row>
    <row r="367" spans="1:20" s="21" customFormat="1" ht="15" customHeight="1" x14ac:dyDescent="0.2">
      <c r="A367" s="18">
        <v>332</v>
      </c>
      <c r="B367" s="66">
        <v>3</v>
      </c>
      <c r="C367" s="66" t="s">
        <v>693</v>
      </c>
      <c r="D367" s="27">
        <f t="shared" si="78"/>
        <v>435215.80000000005</v>
      </c>
      <c r="E367" s="27">
        <f t="shared" si="79"/>
        <v>0</v>
      </c>
      <c r="F367" s="26"/>
      <c r="G367" s="27"/>
      <c r="H367" s="27"/>
      <c r="I367" s="27"/>
      <c r="J367" s="26"/>
      <c r="K367" s="27"/>
      <c r="L367" s="27"/>
      <c r="M367" s="27"/>
      <c r="N367" s="27"/>
      <c r="O367" s="27"/>
      <c r="P367" s="27"/>
      <c r="Q367" s="27">
        <v>140</v>
      </c>
      <c r="R367" s="27">
        <v>174006.14</v>
      </c>
      <c r="S367" s="27">
        <v>140</v>
      </c>
      <c r="T367" s="27">
        <v>261209.66</v>
      </c>
    </row>
    <row r="368" spans="1:20" s="21" customFormat="1" ht="15" customHeight="1" x14ac:dyDescent="0.2">
      <c r="A368" s="192"/>
      <c r="B368" s="203"/>
      <c r="C368" s="205" t="s">
        <v>351</v>
      </c>
      <c r="D368" s="213">
        <f>SUM(D369:D369)</f>
        <v>2064366.0099999998</v>
      </c>
      <c r="E368" s="213">
        <f t="shared" ref="E368:T368" si="80">SUM(E369:E369)</f>
        <v>298486.63</v>
      </c>
      <c r="F368" s="213">
        <f t="shared" si="80"/>
        <v>188750.63</v>
      </c>
      <c r="G368" s="213">
        <f t="shared" si="80"/>
        <v>109736</v>
      </c>
      <c r="H368" s="213">
        <f t="shared" si="80"/>
        <v>0</v>
      </c>
      <c r="I368" s="213">
        <f t="shared" si="80"/>
        <v>0</v>
      </c>
      <c r="J368" s="213">
        <f t="shared" si="80"/>
        <v>0</v>
      </c>
      <c r="K368" s="213">
        <f t="shared" si="80"/>
        <v>648</v>
      </c>
      <c r="L368" s="213">
        <f t="shared" si="80"/>
        <v>1765879.38</v>
      </c>
      <c r="M368" s="213">
        <f t="shared" si="80"/>
        <v>0</v>
      </c>
      <c r="N368" s="213">
        <f t="shared" si="80"/>
        <v>0</v>
      </c>
      <c r="O368" s="213">
        <f t="shared" si="80"/>
        <v>0</v>
      </c>
      <c r="P368" s="213">
        <f t="shared" si="80"/>
        <v>0</v>
      </c>
      <c r="Q368" s="213">
        <f t="shared" si="80"/>
        <v>0</v>
      </c>
      <c r="R368" s="213">
        <f t="shared" si="80"/>
        <v>0</v>
      </c>
      <c r="S368" s="213">
        <f t="shared" si="80"/>
        <v>0</v>
      </c>
      <c r="T368" s="213">
        <f t="shared" si="80"/>
        <v>0</v>
      </c>
    </row>
    <row r="369" spans="1:20" s="21" customFormat="1" ht="15" customHeight="1" x14ac:dyDescent="0.2">
      <c r="A369" s="18">
        <v>333</v>
      </c>
      <c r="B369" s="66">
        <v>1</v>
      </c>
      <c r="C369" s="66" t="s">
        <v>694</v>
      </c>
      <c r="D369" s="27">
        <f t="shared" ref="D369" si="81">E369+L369+N369+P369+R369+T369</f>
        <v>2064366.0099999998</v>
      </c>
      <c r="E369" s="27">
        <f t="shared" ref="E369" si="82">F369+G369+H369+I369+J369</f>
        <v>298486.63</v>
      </c>
      <c r="F369" s="26">
        <v>188750.63</v>
      </c>
      <c r="G369" s="27">
        <v>109736</v>
      </c>
      <c r="H369" s="27"/>
      <c r="I369" s="27"/>
      <c r="J369" s="26"/>
      <c r="K369" s="27">
        <v>648</v>
      </c>
      <c r="L369" s="27">
        <v>1765879.38</v>
      </c>
      <c r="M369" s="27"/>
      <c r="N369" s="27"/>
      <c r="O369" s="27"/>
      <c r="P369" s="27"/>
      <c r="Q369" s="27"/>
      <c r="R369" s="27"/>
      <c r="S369" s="27"/>
      <c r="T369" s="27"/>
    </row>
    <row r="370" spans="1:20" s="21" customFormat="1" ht="15" customHeight="1" x14ac:dyDescent="0.2">
      <c r="A370" s="192"/>
      <c r="B370" s="203"/>
      <c r="C370" s="205" t="s">
        <v>355</v>
      </c>
      <c r="D370" s="213">
        <f>SUM(D371:D373)</f>
        <v>2676716.41</v>
      </c>
      <c r="E370" s="213">
        <f t="shared" ref="E370:T370" si="83">SUM(E371:E373)</f>
        <v>959889.22</v>
      </c>
      <c r="F370" s="213">
        <f t="shared" si="83"/>
        <v>501770.33999999997</v>
      </c>
      <c r="G370" s="213">
        <f t="shared" si="83"/>
        <v>458118.88</v>
      </c>
      <c r="H370" s="213">
        <f t="shared" si="83"/>
        <v>0</v>
      </c>
      <c r="I370" s="213">
        <f t="shared" si="83"/>
        <v>0</v>
      </c>
      <c r="J370" s="213">
        <f t="shared" si="83"/>
        <v>0</v>
      </c>
      <c r="K370" s="213">
        <f t="shared" si="83"/>
        <v>630</v>
      </c>
      <c r="L370" s="213">
        <f t="shared" si="83"/>
        <v>1716827.19</v>
      </c>
      <c r="M370" s="213">
        <f t="shared" si="83"/>
        <v>0</v>
      </c>
      <c r="N370" s="213">
        <f t="shared" si="83"/>
        <v>0</v>
      </c>
      <c r="O370" s="213">
        <f t="shared" si="83"/>
        <v>0</v>
      </c>
      <c r="P370" s="213">
        <f t="shared" si="83"/>
        <v>0</v>
      </c>
      <c r="Q370" s="213">
        <f t="shared" si="83"/>
        <v>0</v>
      </c>
      <c r="R370" s="213">
        <f t="shared" si="83"/>
        <v>0</v>
      </c>
      <c r="S370" s="213">
        <f t="shared" si="83"/>
        <v>0</v>
      </c>
      <c r="T370" s="213">
        <f t="shared" si="83"/>
        <v>0</v>
      </c>
    </row>
    <row r="371" spans="1:20" s="21" customFormat="1" ht="15" customHeight="1" x14ac:dyDescent="0.2">
      <c r="A371" s="18">
        <v>334</v>
      </c>
      <c r="B371" s="66">
        <v>1</v>
      </c>
      <c r="C371" s="66" t="s">
        <v>695</v>
      </c>
      <c r="D371" s="27">
        <f>E371+L371+N371+P371+R371+T371</f>
        <v>458118.88</v>
      </c>
      <c r="E371" s="27">
        <f>F371+G371+H371+I371+J371</f>
        <v>458118.88</v>
      </c>
      <c r="F371" s="26"/>
      <c r="G371" s="27">
        <v>458118.88</v>
      </c>
      <c r="H371" s="27"/>
      <c r="I371" s="27"/>
      <c r="J371" s="26"/>
      <c r="K371" s="27"/>
      <c r="L371" s="27"/>
      <c r="M371" s="27"/>
      <c r="N371" s="27"/>
      <c r="O371" s="27"/>
      <c r="P371" s="27"/>
      <c r="Q371" s="27"/>
      <c r="R371" s="27"/>
      <c r="S371" s="27"/>
      <c r="T371" s="27"/>
    </row>
    <row r="372" spans="1:20" s="21" customFormat="1" ht="15" customHeight="1" x14ac:dyDescent="0.2">
      <c r="A372" s="18">
        <v>335</v>
      </c>
      <c r="B372" s="66">
        <v>2</v>
      </c>
      <c r="C372" s="66" t="s">
        <v>696</v>
      </c>
      <c r="D372" s="27">
        <f>E372+L372+N372+P372+R372+T372</f>
        <v>1969071.16</v>
      </c>
      <c r="E372" s="27">
        <f>F372+G372+H372+I372+J372</f>
        <v>252243.97</v>
      </c>
      <c r="F372" s="26">
        <v>252243.97</v>
      </c>
      <c r="G372" s="27"/>
      <c r="H372" s="27"/>
      <c r="I372" s="27"/>
      <c r="J372" s="26"/>
      <c r="K372" s="27">
        <v>630</v>
      </c>
      <c r="L372" s="27">
        <v>1716827.19</v>
      </c>
      <c r="M372" s="27"/>
      <c r="N372" s="27"/>
      <c r="O372" s="27"/>
      <c r="P372" s="27"/>
      <c r="Q372" s="27"/>
      <c r="R372" s="27"/>
      <c r="S372" s="27"/>
      <c r="T372" s="27"/>
    </row>
    <row r="373" spans="1:20" s="21" customFormat="1" ht="15" customHeight="1" x14ac:dyDescent="0.2">
      <c r="A373" s="18">
        <v>336</v>
      </c>
      <c r="B373" s="66">
        <v>3</v>
      </c>
      <c r="C373" s="66" t="s">
        <v>697</v>
      </c>
      <c r="D373" s="27">
        <f t="shared" ref="D373" si="84">E373+L373+N373+P373+R373+T373</f>
        <v>249526.37</v>
      </c>
      <c r="E373" s="27">
        <f t="shared" ref="E373" si="85">F373+G373+H373+I373+J373</f>
        <v>249526.37</v>
      </c>
      <c r="F373" s="26">
        <v>249526.37</v>
      </c>
      <c r="G373" s="27"/>
      <c r="H373" s="27"/>
      <c r="I373" s="27"/>
      <c r="J373" s="26"/>
      <c r="K373" s="57"/>
      <c r="L373" s="27"/>
      <c r="M373" s="27"/>
      <c r="N373" s="27"/>
      <c r="O373" s="27"/>
      <c r="P373" s="27"/>
      <c r="Q373" s="27"/>
      <c r="R373" s="27"/>
      <c r="S373" s="27"/>
      <c r="T373" s="27"/>
    </row>
    <row r="374" spans="1:20" x14ac:dyDescent="0.25">
      <c r="A374" s="192"/>
      <c r="B374" s="203"/>
      <c r="C374" s="205" t="s">
        <v>359</v>
      </c>
      <c r="D374" s="213">
        <f>SUM(D375:D379)</f>
        <v>4624046.53</v>
      </c>
      <c r="E374" s="213">
        <f t="shared" ref="E374:T374" si="86">SUM(E375:E379)</f>
        <v>1798033.39</v>
      </c>
      <c r="F374" s="213">
        <f t="shared" si="86"/>
        <v>435319.75</v>
      </c>
      <c r="G374" s="213">
        <f t="shared" si="86"/>
        <v>449024.98000000004</v>
      </c>
      <c r="H374" s="213">
        <f t="shared" si="86"/>
        <v>913688.66</v>
      </c>
      <c r="I374" s="213">
        <f t="shared" si="86"/>
        <v>0</v>
      </c>
      <c r="J374" s="213">
        <f t="shared" si="86"/>
        <v>0</v>
      </c>
      <c r="K374" s="213">
        <f t="shared" si="86"/>
        <v>907</v>
      </c>
      <c r="L374" s="213">
        <f t="shared" si="86"/>
        <v>2471686.13</v>
      </c>
      <c r="M374" s="213">
        <f t="shared" si="86"/>
        <v>0</v>
      </c>
      <c r="N374" s="213">
        <f t="shared" si="86"/>
        <v>0</v>
      </c>
      <c r="O374" s="213">
        <f t="shared" si="86"/>
        <v>0</v>
      </c>
      <c r="P374" s="213">
        <f t="shared" si="86"/>
        <v>0</v>
      </c>
      <c r="Q374" s="213">
        <f t="shared" si="86"/>
        <v>180</v>
      </c>
      <c r="R374" s="213">
        <f t="shared" si="86"/>
        <v>223722.18</v>
      </c>
      <c r="S374" s="213">
        <f t="shared" si="86"/>
        <v>70</v>
      </c>
      <c r="T374" s="213">
        <f t="shared" si="86"/>
        <v>130604.83</v>
      </c>
    </row>
    <row r="375" spans="1:20" x14ac:dyDescent="0.25">
      <c r="A375" s="18">
        <v>337</v>
      </c>
      <c r="B375" s="66">
        <v>1</v>
      </c>
      <c r="C375" s="66" t="s">
        <v>698</v>
      </c>
      <c r="D375" s="27">
        <f t="shared" ref="D375:D379" si="87">E375+L375+N375+P375+R375+T375</f>
        <v>1858533.56</v>
      </c>
      <c r="E375" s="27">
        <f t="shared" ref="E375:E379" si="88">F375+G375+H375+I375+J375</f>
        <v>0</v>
      </c>
      <c r="F375" s="26"/>
      <c r="G375" s="27"/>
      <c r="H375" s="27"/>
      <c r="I375" s="27"/>
      <c r="J375" s="26"/>
      <c r="K375" s="27">
        <v>682</v>
      </c>
      <c r="L375" s="27">
        <v>1858533.56</v>
      </c>
      <c r="M375" s="27"/>
      <c r="N375" s="27"/>
      <c r="O375" s="27"/>
      <c r="P375" s="27"/>
      <c r="Q375" s="27"/>
      <c r="R375" s="27"/>
      <c r="S375" s="27"/>
      <c r="T375" s="27"/>
    </row>
    <row r="376" spans="1:20" x14ac:dyDescent="0.25">
      <c r="A376" s="18">
        <v>338</v>
      </c>
      <c r="B376" s="66">
        <v>2</v>
      </c>
      <c r="C376" s="66" t="s">
        <v>699</v>
      </c>
      <c r="D376" s="27">
        <f>E376+L376+N376+P376+R376+T376</f>
        <v>717351.41999999993</v>
      </c>
      <c r="E376" s="27">
        <f>F376+G376+H376+I376+J376</f>
        <v>717351.41999999993</v>
      </c>
      <c r="F376" s="26">
        <v>156139.28</v>
      </c>
      <c r="G376" s="27">
        <v>233492.84</v>
      </c>
      <c r="H376" s="27">
        <v>327719.3</v>
      </c>
      <c r="I376" s="27"/>
      <c r="J376" s="26"/>
      <c r="K376" s="27"/>
      <c r="L376" s="27"/>
      <c r="M376" s="27"/>
      <c r="N376" s="27"/>
      <c r="O376" s="27"/>
      <c r="P376" s="27"/>
      <c r="Q376" s="27"/>
      <c r="R376" s="27"/>
      <c r="S376" s="27"/>
      <c r="T376" s="27"/>
    </row>
    <row r="377" spans="1:20" x14ac:dyDescent="0.25">
      <c r="A377" s="18">
        <v>339</v>
      </c>
      <c r="B377" s="66">
        <v>3</v>
      </c>
      <c r="C377" s="66" t="s">
        <v>700</v>
      </c>
      <c r="D377" s="27">
        <f t="shared" si="87"/>
        <v>565271.13</v>
      </c>
      <c r="E377" s="27">
        <f t="shared" si="88"/>
        <v>347663.23</v>
      </c>
      <c r="F377" s="26">
        <v>94466.72</v>
      </c>
      <c r="G377" s="27">
        <v>54921.16</v>
      </c>
      <c r="H377" s="27">
        <v>198275.35</v>
      </c>
      <c r="I377" s="27"/>
      <c r="J377" s="26"/>
      <c r="K377" s="27"/>
      <c r="L377" s="27"/>
      <c r="M377" s="27"/>
      <c r="N377" s="27"/>
      <c r="O377" s="27"/>
      <c r="P377" s="27"/>
      <c r="Q377" s="27">
        <v>70</v>
      </c>
      <c r="R377" s="27">
        <v>87003.07</v>
      </c>
      <c r="S377" s="27">
        <v>70</v>
      </c>
      <c r="T377" s="27">
        <v>130604.83</v>
      </c>
    </row>
    <row r="378" spans="1:20" x14ac:dyDescent="0.25">
      <c r="A378" s="18">
        <v>340</v>
      </c>
      <c r="B378" s="66">
        <v>4</v>
      </c>
      <c r="C378" s="66" t="s">
        <v>701</v>
      </c>
      <c r="D378" s="27">
        <f t="shared" si="87"/>
        <v>816515.89</v>
      </c>
      <c r="E378" s="27">
        <f t="shared" si="88"/>
        <v>679796.78</v>
      </c>
      <c r="F378" s="26">
        <v>184713.75</v>
      </c>
      <c r="G378" s="27">
        <v>107389.02</v>
      </c>
      <c r="H378" s="27">
        <v>387694.01</v>
      </c>
      <c r="I378" s="27"/>
      <c r="J378" s="26"/>
      <c r="K378" s="27"/>
      <c r="L378" s="27"/>
      <c r="M378" s="27"/>
      <c r="N378" s="27"/>
      <c r="O378" s="27"/>
      <c r="P378" s="27"/>
      <c r="Q378" s="27">
        <v>110</v>
      </c>
      <c r="R378" s="27">
        <v>136719.10999999999</v>
      </c>
      <c r="S378" s="27"/>
      <c r="T378" s="27"/>
    </row>
    <row r="379" spans="1:20" x14ac:dyDescent="0.25">
      <c r="A379" s="18">
        <v>341</v>
      </c>
      <c r="B379" s="66">
        <v>5</v>
      </c>
      <c r="C379" s="66" t="s">
        <v>702</v>
      </c>
      <c r="D379" s="27">
        <f t="shared" si="87"/>
        <v>666374.52999999991</v>
      </c>
      <c r="E379" s="27">
        <f t="shared" si="88"/>
        <v>53221.960000000006</v>
      </c>
      <c r="F379" s="26"/>
      <c r="G379" s="27">
        <v>53221.960000000006</v>
      </c>
      <c r="H379" s="27"/>
      <c r="I379" s="27"/>
      <c r="J379" s="26"/>
      <c r="K379" s="27">
        <v>225</v>
      </c>
      <c r="L379" s="27">
        <v>613152.56999999995</v>
      </c>
      <c r="M379" s="27"/>
      <c r="N379" s="27"/>
      <c r="O379" s="27"/>
      <c r="P379" s="27"/>
      <c r="Q379" s="27"/>
      <c r="R379" s="27"/>
      <c r="S379" s="27"/>
      <c r="T379" s="27"/>
    </row>
    <row r="380" spans="1:20" s="72" customFormat="1" x14ac:dyDescent="0.25">
      <c r="A380" s="85"/>
      <c r="B380" s="86"/>
      <c r="C380" s="87"/>
      <c r="D380" s="94"/>
      <c r="E380" s="89"/>
      <c r="F380" s="98"/>
      <c r="G380" s="98"/>
      <c r="H380" s="98"/>
      <c r="I380" s="98"/>
      <c r="J380" s="98"/>
      <c r="K380" s="99"/>
      <c r="L380" s="98"/>
      <c r="M380" s="100"/>
      <c r="N380" s="101"/>
      <c r="O380" s="102"/>
      <c r="P380" s="101"/>
      <c r="Q380" s="99"/>
      <c r="R380" s="98"/>
      <c r="S380" s="99"/>
      <c r="T380" s="98"/>
    </row>
    <row r="381" spans="1:20" s="72" customFormat="1" ht="47.25" customHeight="1" x14ac:dyDescent="0.25">
      <c r="A381" s="85"/>
      <c r="B381" s="255" t="s">
        <v>2669</v>
      </c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102"/>
      <c r="P381" s="101"/>
      <c r="Q381" s="99"/>
      <c r="R381" s="98"/>
      <c r="S381" s="99"/>
      <c r="T381" s="101"/>
    </row>
    <row r="382" spans="1:20" s="72" customFormat="1" ht="15" customHeight="1" x14ac:dyDescent="0.25">
      <c r="A382" s="85"/>
      <c r="B382" s="256" t="s">
        <v>2668</v>
      </c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102"/>
      <c r="P382" s="101"/>
      <c r="Q382" s="99"/>
      <c r="R382" s="98"/>
      <c r="S382" s="99"/>
      <c r="T382" s="98"/>
    </row>
    <row r="383" spans="1:20" s="72" customFormat="1" x14ac:dyDescent="0.25">
      <c r="A383" s="85"/>
      <c r="B383" s="256"/>
      <c r="C383" s="256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102"/>
      <c r="P383" s="101"/>
      <c r="Q383" s="99"/>
      <c r="R383" s="98"/>
      <c r="S383" s="99"/>
      <c r="T383" s="101"/>
    </row>
    <row r="384" spans="1:20" s="72" customFormat="1" x14ac:dyDescent="0.25">
      <c r="A384" s="85"/>
      <c r="B384" s="86"/>
      <c r="C384" s="87"/>
      <c r="D384" s="94"/>
      <c r="E384" s="89"/>
      <c r="F384" s="98"/>
      <c r="G384" s="98"/>
      <c r="H384" s="101"/>
      <c r="I384" s="98"/>
      <c r="J384" s="101"/>
      <c r="K384" s="99"/>
      <c r="L384" s="98"/>
      <c r="M384" s="100"/>
      <c r="N384" s="101"/>
      <c r="O384" s="102"/>
      <c r="P384" s="101"/>
      <c r="Q384" s="99"/>
      <c r="R384" s="98"/>
      <c r="S384" s="99"/>
      <c r="T384" s="98"/>
    </row>
    <row r="385" spans="1:20" s="72" customFormat="1" x14ac:dyDescent="0.25">
      <c r="A385" s="85"/>
      <c r="B385" s="86"/>
      <c r="C385" s="87"/>
      <c r="D385" s="94"/>
      <c r="E385" s="89"/>
      <c r="F385" s="98"/>
      <c r="G385" s="98"/>
      <c r="H385" s="98"/>
      <c r="I385" s="98"/>
      <c r="J385" s="101"/>
      <c r="K385" s="99"/>
      <c r="L385" s="101"/>
      <c r="M385" s="100"/>
      <c r="N385" s="101"/>
      <c r="O385" s="102"/>
      <c r="P385" s="101"/>
      <c r="Q385" s="99"/>
      <c r="R385" s="98"/>
      <c r="S385" s="99"/>
      <c r="T385" s="98"/>
    </row>
    <row r="386" spans="1:20" s="72" customFormat="1" x14ac:dyDescent="0.25">
      <c r="A386" s="85"/>
      <c r="B386" s="86"/>
      <c r="C386" s="61"/>
      <c r="D386" s="94"/>
      <c r="E386" s="89"/>
      <c r="F386" s="98"/>
      <c r="G386" s="98"/>
      <c r="H386" s="101"/>
      <c r="I386" s="101"/>
      <c r="J386" s="101"/>
      <c r="K386" s="99"/>
      <c r="L386" s="98"/>
      <c r="M386" s="100"/>
      <c r="N386" s="101"/>
      <c r="O386" s="102"/>
      <c r="P386" s="101"/>
      <c r="Q386" s="99"/>
      <c r="R386" s="98"/>
      <c r="S386" s="99"/>
      <c r="T386" s="101"/>
    </row>
    <row r="387" spans="1:20" s="72" customFormat="1" x14ac:dyDescent="0.25">
      <c r="A387" s="85"/>
      <c r="B387" s="86"/>
      <c r="C387" s="61"/>
      <c r="D387" s="94"/>
      <c r="E387" s="89"/>
      <c r="F387" s="98"/>
      <c r="G387" s="98"/>
      <c r="H387" s="101"/>
      <c r="I387" s="101"/>
      <c r="J387" s="101"/>
      <c r="K387" s="99"/>
      <c r="L387" s="98"/>
      <c r="M387" s="100"/>
      <c r="N387" s="101"/>
      <c r="O387" s="102"/>
      <c r="P387" s="101"/>
      <c r="Q387" s="99"/>
      <c r="R387" s="98"/>
      <c r="S387" s="99"/>
      <c r="T387" s="101"/>
    </row>
    <row r="388" spans="1:20" s="72" customFormat="1" x14ac:dyDescent="0.25">
      <c r="A388" s="85"/>
      <c r="B388" s="86"/>
      <c r="C388" s="92"/>
      <c r="D388" s="94"/>
      <c r="E388" s="89"/>
      <c r="F388" s="103"/>
      <c r="G388" s="85"/>
      <c r="H388" s="104"/>
      <c r="I388" s="105"/>
      <c r="J388" s="106"/>
      <c r="K388" s="107"/>
      <c r="L388" s="108"/>
      <c r="M388" s="109"/>
      <c r="N388" s="106"/>
      <c r="O388" s="110"/>
      <c r="P388" s="111"/>
      <c r="Q388" s="91"/>
      <c r="R388" s="111"/>
      <c r="S388" s="91"/>
      <c r="T388" s="112"/>
    </row>
    <row r="389" spans="1:20" s="72" customFormat="1" x14ac:dyDescent="0.25">
      <c r="A389" s="85"/>
      <c r="B389" s="86"/>
      <c r="C389" s="92"/>
      <c r="D389" s="94"/>
      <c r="E389" s="89"/>
      <c r="F389" s="103"/>
      <c r="G389" s="105"/>
      <c r="H389" s="113"/>
      <c r="I389" s="105"/>
      <c r="J389" s="105"/>
      <c r="K389" s="107"/>
      <c r="L389" s="105"/>
      <c r="M389" s="109"/>
      <c r="N389" s="106"/>
      <c r="O389" s="110"/>
      <c r="P389" s="111"/>
      <c r="Q389" s="91"/>
      <c r="R389" s="111"/>
      <c r="S389" s="91"/>
      <c r="T389" s="108"/>
    </row>
    <row r="390" spans="1:20" s="72" customFormat="1" x14ac:dyDescent="0.25">
      <c r="A390" s="85"/>
      <c r="B390" s="86"/>
      <c r="C390" s="92"/>
      <c r="D390" s="94"/>
      <c r="E390" s="89"/>
      <c r="F390" s="103"/>
      <c r="G390" s="105"/>
      <c r="H390" s="113"/>
      <c r="I390" s="105"/>
      <c r="J390" s="105"/>
      <c r="K390" s="107"/>
      <c r="L390" s="108"/>
      <c r="M390" s="109"/>
      <c r="N390" s="106"/>
      <c r="O390" s="110"/>
      <c r="P390" s="111"/>
      <c r="Q390" s="91"/>
      <c r="R390" s="111"/>
      <c r="S390" s="91"/>
      <c r="T390" s="108"/>
    </row>
    <row r="391" spans="1:20" s="72" customFormat="1" x14ac:dyDescent="0.25">
      <c r="A391" s="85"/>
      <c r="B391" s="86"/>
      <c r="C391" s="92"/>
      <c r="D391" s="94"/>
      <c r="E391" s="89"/>
      <c r="F391" s="103"/>
      <c r="G391" s="105"/>
      <c r="H391" s="113"/>
      <c r="I391" s="105"/>
      <c r="J391" s="105"/>
      <c r="K391" s="107"/>
      <c r="L391" s="108"/>
      <c r="M391" s="109"/>
      <c r="N391" s="106"/>
      <c r="O391" s="110"/>
      <c r="P391" s="111"/>
      <c r="Q391" s="91"/>
      <c r="R391" s="111"/>
      <c r="S391" s="91"/>
      <c r="T391" s="108"/>
    </row>
    <row r="392" spans="1:20" s="72" customFormat="1" x14ac:dyDescent="0.25">
      <c r="A392" s="85"/>
      <c r="B392" s="86"/>
      <c r="C392" s="92"/>
      <c r="D392" s="94"/>
      <c r="E392" s="89"/>
      <c r="F392" s="103"/>
      <c r="G392" s="111"/>
      <c r="H392" s="104"/>
      <c r="I392" s="105"/>
      <c r="J392" s="106"/>
      <c r="K392" s="107"/>
      <c r="L392" s="108"/>
      <c r="M392" s="109"/>
      <c r="N392" s="106"/>
      <c r="O392" s="110"/>
      <c r="P392" s="111"/>
      <c r="Q392" s="91"/>
      <c r="R392" s="111"/>
      <c r="S392" s="91"/>
      <c r="T392" s="108"/>
    </row>
    <row r="393" spans="1:20" s="72" customFormat="1" x14ac:dyDescent="0.25">
      <c r="A393" s="85"/>
      <c r="B393" s="86"/>
      <c r="C393" s="92"/>
      <c r="D393" s="94"/>
      <c r="E393" s="89"/>
      <c r="F393" s="103"/>
      <c r="G393" s="85"/>
      <c r="H393" s="104"/>
      <c r="I393" s="105"/>
      <c r="J393" s="106"/>
      <c r="K393" s="107"/>
      <c r="L393" s="108"/>
      <c r="M393" s="109"/>
      <c r="N393" s="106"/>
      <c r="O393" s="110"/>
      <c r="P393" s="111"/>
      <c r="Q393" s="91"/>
      <c r="R393" s="111"/>
      <c r="S393" s="91"/>
      <c r="T393" s="112"/>
    </row>
    <row r="394" spans="1:20" s="72" customFormat="1" x14ac:dyDescent="0.25">
      <c r="A394" s="85"/>
      <c r="B394" s="86"/>
      <c r="C394" s="90"/>
      <c r="D394" s="94"/>
      <c r="E394" s="89"/>
      <c r="F394" s="103"/>
      <c r="G394" s="105"/>
      <c r="H394" s="104"/>
      <c r="I394" s="105"/>
      <c r="J394" s="105"/>
      <c r="K394" s="107"/>
      <c r="L394" s="108"/>
      <c r="M394" s="109"/>
      <c r="N394" s="106"/>
      <c r="O394" s="110"/>
      <c r="P394" s="111"/>
      <c r="Q394" s="91"/>
      <c r="R394" s="111"/>
      <c r="S394" s="91"/>
      <c r="T394" s="112"/>
    </row>
    <row r="395" spans="1:20" s="72" customFormat="1" x14ac:dyDescent="0.25">
      <c r="A395" s="85"/>
      <c r="B395" s="86"/>
      <c r="C395" s="92"/>
      <c r="D395" s="94"/>
      <c r="E395" s="89"/>
      <c r="F395" s="103"/>
      <c r="G395" s="85"/>
      <c r="H395" s="104"/>
      <c r="I395" s="105"/>
      <c r="J395" s="106"/>
      <c r="K395" s="107"/>
      <c r="L395" s="108"/>
      <c r="M395" s="109"/>
      <c r="N395" s="106"/>
      <c r="O395" s="110"/>
      <c r="P395" s="111"/>
      <c r="Q395" s="91"/>
      <c r="R395" s="111"/>
      <c r="S395" s="91"/>
      <c r="T395" s="112"/>
    </row>
    <row r="396" spans="1:20" s="72" customFormat="1" x14ac:dyDescent="0.25">
      <c r="A396" s="85"/>
      <c r="B396" s="86"/>
      <c r="C396" s="93"/>
      <c r="D396" s="94"/>
      <c r="E396" s="94"/>
      <c r="F396" s="94"/>
      <c r="G396" s="94"/>
      <c r="H396" s="94"/>
      <c r="I396" s="94"/>
      <c r="J396" s="94"/>
      <c r="K396" s="95"/>
      <c r="L396" s="94"/>
      <c r="M396" s="114"/>
      <c r="N396" s="94"/>
      <c r="O396" s="94"/>
      <c r="P396" s="94"/>
      <c r="Q396" s="95"/>
      <c r="R396" s="94"/>
      <c r="S396" s="95"/>
      <c r="T396" s="94"/>
    </row>
    <row r="397" spans="1:20" s="72" customFormat="1" x14ac:dyDescent="0.25">
      <c r="A397" s="85"/>
      <c r="B397" s="86"/>
      <c r="C397" s="87"/>
      <c r="D397" s="94"/>
      <c r="E397" s="89"/>
      <c r="F397" s="98"/>
      <c r="G397" s="98"/>
      <c r="H397" s="101"/>
      <c r="I397" s="101"/>
      <c r="J397" s="101"/>
      <c r="K397" s="99"/>
      <c r="L397" s="98"/>
      <c r="M397" s="100"/>
      <c r="N397" s="101"/>
      <c r="O397" s="102"/>
      <c r="P397" s="101"/>
      <c r="Q397" s="99"/>
      <c r="R397" s="98"/>
      <c r="S397" s="99"/>
      <c r="T397" s="98"/>
    </row>
    <row r="398" spans="1:20" s="72" customFormat="1" x14ac:dyDescent="0.25">
      <c r="A398" s="85"/>
      <c r="B398" s="86"/>
      <c r="C398" s="61"/>
      <c r="D398" s="94"/>
      <c r="E398" s="89"/>
      <c r="F398" s="98"/>
      <c r="G398" s="98"/>
      <c r="H398" s="101"/>
      <c r="I398" s="101"/>
      <c r="J398" s="101"/>
      <c r="K398" s="99"/>
      <c r="L398" s="98"/>
      <c r="M398" s="100"/>
      <c r="N398" s="101"/>
      <c r="O398" s="102"/>
      <c r="P398" s="101"/>
      <c r="Q398" s="99"/>
      <c r="R398" s="98"/>
      <c r="S398" s="99"/>
      <c r="T398" s="98"/>
    </row>
    <row r="399" spans="1:20" s="72" customFormat="1" x14ac:dyDescent="0.25">
      <c r="A399" s="85"/>
      <c r="B399" s="86"/>
      <c r="C399" s="61"/>
      <c r="D399" s="94"/>
      <c r="E399" s="89"/>
      <c r="F399" s="98"/>
      <c r="G399" s="98"/>
      <c r="H399" s="101"/>
      <c r="I399" s="101"/>
      <c r="J399" s="101"/>
      <c r="K399" s="99"/>
      <c r="L399" s="98"/>
      <c r="M399" s="100"/>
      <c r="N399" s="101"/>
      <c r="O399" s="102"/>
      <c r="P399" s="101"/>
      <c r="Q399" s="99"/>
      <c r="R399" s="98"/>
      <c r="S399" s="99"/>
      <c r="T399" s="98"/>
    </row>
    <row r="400" spans="1:20" s="72" customFormat="1" x14ac:dyDescent="0.25">
      <c r="A400" s="85"/>
      <c r="B400" s="86"/>
      <c r="C400" s="90"/>
      <c r="D400" s="94"/>
      <c r="E400" s="89"/>
      <c r="F400" s="103"/>
      <c r="G400" s="105"/>
      <c r="H400" s="113"/>
      <c r="I400" s="105"/>
      <c r="J400" s="105"/>
      <c r="K400" s="107"/>
      <c r="L400" s="108"/>
      <c r="M400" s="109"/>
      <c r="N400" s="106"/>
      <c r="O400" s="110"/>
      <c r="P400" s="111"/>
      <c r="Q400" s="91"/>
      <c r="R400" s="111"/>
      <c r="S400" s="91"/>
      <c r="T400" s="108"/>
    </row>
    <row r="401" spans="1:20" s="72" customFormat="1" x14ac:dyDescent="0.25">
      <c r="A401" s="85"/>
      <c r="B401" s="86"/>
      <c r="C401" s="93"/>
      <c r="D401" s="94"/>
      <c r="E401" s="94"/>
      <c r="F401" s="94"/>
      <c r="G401" s="94"/>
      <c r="H401" s="94"/>
      <c r="I401" s="94"/>
      <c r="J401" s="94"/>
      <c r="K401" s="95"/>
      <c r="L401" s="94"/>
      <c r="M401" s="114"/>
      <c r="N401" s="94"/>
      <c r="O401" s="94"/>
      <c r="P401" s="94"/>
      <c r="Q401" s="95"/>
      <c r="R401" s="94"/>
      <c r="S401" s="95"/>
      <c r="T401" s="94"/>
    </row>
    <row r="402" spans="1:20" s="72" customFormat="1" x14ac:dyDescent="0.25">
      <c r="A402" s="85"/>
      <c r="B402" s="86"/>
      <c r="C402" s="87"/>
      <c r="D402" s="94"/>
      <c r="E402" s="89"/>
      <c r="F402" s="98"/>
      <c r="G402" s="98"/>
      <c r="H402" s="101"/>
      <c r="I402" s="101"/>
      <c r="J402" s="101"/>
      <c r="K402" s="99"/>
      <c r="L402" s="101"/>
      <c r="M402" s="100"/>
      <c r="N402" s="101"/>
      <c r="O402" s="102"/>
      <c r="P402" s="101"/>
      <c r="Q402" s="99"/>
      <c r="R402" s="98"/>
      <c r="S402" s="99"/>
      <c r="T402" s="101"/>
    </row>
    <row r="403" spans="1:20" s="72" customFormat="1" x14ac:dyDescent="0.25">
      <c r="A403" s="85"/>
      <c r="B403" s="86"/>
      <c r="C403" s="87"/>
      <c r="D403" s="94"/>
      <c r="E403" s="89"/>
      <c r="F403" s="98"/>
      <c r="G403" s="98"/>
      <c r="H403" s="101"/>
      <c r="I403" s="101"/>
      <c r="J403" s="98"/>
      <c r="K403" s="115"/>
      <c r="L403" s="98"/>
      <c r="M403" s="100"/>
      <c r="N403" s="101"/>
      <c r="O403" s="102"/>
      <c r="P403" s="101"/>
      <c r="Q403" s="99"/>
      <c r="R403" s="101"/>
      <c r="S403" s="99"/>
      <c r="T403" s="98"/>
    </row>
    <row r="404" spans="1:20" s="72" customFormat="1" x14ac:dyDescent="0.25">
      <c r="A404" s="85"/>
      <c r="B404" s="86"/>
      <c r="C404" s="87"/>
      <c r="D404" s="94"/>
      <c r="E404" s="89"/>
      <c r="F404" s="98"/>
      <c r="G404" s="98"/>
      <c r="H404" s="101"/>
      <c r="I404" s="101"/>
      <c r="J404" s="101"/>
      <c r="K404" s="99"/>
      <c r="L404" s="101"/>
      <c r="M404" s="100"/>
      <c r="N404" s="101"/>
      <c r="O404" s="102"/>
      <c r="P404" s="101"/>
      <c r="Q404" s="99"/>
      <c r="R404" s="98"/>
      <c r="S404" s="99"/>
      <c r="T404" s="101"/>
    </row>
    <row r="405" spans="1:20" s="72" customFormat="1" x14ac:dyDescent="0.25">
      <c r="A405" s="85"/>
      <c r="B405" s="86"/>
      <c r="C405" s="87"/>
      <c r="D405" s="94"/>
      <c r="E405" s="89"/>
      <c r="F405" s="98"/>
      <c r="G405" s="98"/>
      <c r="H405" s="101"/>
      <c r="I405" s="101"/>
      <c r="J405" s="101"/>
      <c r="K405" s="99"/>
      <c r="L405" s="101"/>
      <c r="M405" s="100"/>
      <c r="N405" s="101"/>
      <c r="O405" s="102"/>
      <c r="P405" s="101"/>
      <c r="Q405" s="99"/>
      <c r="R405" s="98"/>
      <c r="S405" s="99"/>
      <c r="T405" s="101"/>
    </row>
    <row r="406" spans="1:20" s="72" customFormat="1" x14ac:dyDescent="0.25">
      <c r="A406" s="85"/>
      <c r="B406" s="86"/>
      <c r="C406" s="87"/>
      <c r="D406" s="94"/>
      <c r="E406" s="89"/>
      <c r="F406" s="98"/>
      <c r="G406" s="98"/>
      <c r="H406" s="101"/>
      <c r="I406" s="101"/>
      <c r="J406" s="101"/>
      <c r="K406" s="99"/>
      <c r="L406" s="101"/>
      <c r="M406" s="100"/>
      <c r="N406" s="101"/>
      <c r="O406" s="102"/>
      <c r="P406" s="101"/>
      <c r="Q406" s="99"/>
      <c r="R406" s="98"/>
      <c r="S406" s="99"/>
      <c r="T406" s="98"/>
    </row>
    <row r="407" spans="1:20" s="72" customFormat="1" x14ac:dyDescent="0.25">
      <c r="A407" s="85"/>
      <c r="B407" s="86"/>
      <c r="C407" s="87"/>
      <c r="D407" s="94"/>
      <c r="E407" s="89"/>
      <c r="F407" s="98"/>
      <c r="G407" s="98"/>
      <c r="H407" s="101"/>
      <c r="I407" s="101"/>
      <c r="J407" s="101"/>
      <c r="K407" s="99"/>
      <c r="L407" s="101"/>
      <c r="M407" s="100"/>
      <c r="N407" s="101"/>
      <c r="O407" s="102"/>
      <c r="P407" s="101"/>
      <c r="Q407" s="99"/>
      <c r="R407" s="98"/>
      <c r="S407" s="99"/>
      <c r="T407" s="98"/>
    </row>
    <row r="408" spans="1:20" s="72" customFormat="1" x14ac:dyDescent="0.25">
      <c r="A408" s="85"/>
      <c r="B408" s="86"/>
      <c r="C408" s="87"/>
      <c r="D408" s="94"/>
      <c r="E408" s="89"/>
      <c r="F408" s="98"/>
      <c r="G408" s="98"/>
      <c r="H408" s="101"/>
      <c r="I408" s="101"/>
      <c r="J408" s="101"/>
      <c r="K408" s="99"/>
      <c r="L408" s="101"/>
      <c r="M408" s="100"/>
      <c r="N408" s="101"/>
      <c r="O408" s="102"/>
      <c r="P408" s="101"/>
      <c r="Q408" s="99"/>
      <c r="R408" s="98"/>
      <c r="S408" s="99"/>
      <c r="T408" s="101"/>
    </row>
    <row r="409" spans="1:20" s="72" customFormat="1" x14ac:dyDescent="0.25">
      <c r="A409" s="85"/>
      <c r="B409" s="86"/>
      <c r="C409" s="87"/>
      <c r="D409" s="94"/>
      <c r="E409" s="89"/>
      <c r="F409" s="98"/>
      <c r="G409" s="98"/>
      <c r="H409" s="101"/>
      <c r="I409" s="98"/>
      <c r="J409" s="101"/>
      <c r="K409" s="99"/>
      <c r="L409" s="101"/>
      <c r="M409" s="100"/>
      <c r="N409" s="101"/>
      <c r="O409" s="102"/>
      <c r="P409" s="101"/>
      <c r="Q409" s="99"/>
      <c r="R409" s="98"/>
      <c r="S409" s="99"/>
      <c r="T409" s="101"/>
    </row>
    <row r="410" spans="1:20" s="72" customFormat="1" x14ac:dyDescent="0.25">
      <c r="A410" s="85"/>
      <c r="B410" s="86"/>
      <c r="C410" s="87"/>
      <c r="D410" s="94"/>
      <c r="E410" s="89"/>
      <c r="F410" s="98"/>
      <c r="G410" s="98"/>
      <c r="H410" s="101"/>
      <c r="I410" s="98"/>
      <c r="J410" s="101"/>
      <c r="K410" s="99"/>
      <c r="L410" s="101"/>
      <c r="M410" s="100"/>
      <c r="N410" s="101"/>
      <c r="O410" s="102"/>
      <c r="P410" s="101"/>
      <c r="Q410" s="99"/>
      <c r="R410" s="98"/>
      <c r="S410" s="99"/>
      <c r="T410" s="101"/>
    </row>
    <row r="411" spans="1:20" s="72" customFormat="1" x14ac:dyDescent="0.25">
      <c r="A411" s="85"/>
      <c r="B411" s="86"/>
      <c r="C411" s="87"/>
      <c r="D411" s="94"/>
      <c r="E411" s="89"/>
      <c r="F411" s="98"/>
      <c r="G411" s="98"/>
      <c r="H411" s="101"/>
      <c r="I411" s="98"/>
      <c r="J411" s="101"/>
      <c r="K411" s="99"/>
      <c r="L411" s="101"/>
      <c r="M411" s="100"/>
      <c r="N411" s="101"/>
      <c r="O411" s="102"/>
      <c r="P411" s="101"/>
      <c r="Q411" s="99"/>
      <c r="R411" s="98"/>
      <c r="S411" s="99"/>
      <c r="T411" s="101"/>
    </row>
    <row r="412" spans="1:20" s="72" customFormat="1" x14ac:dyDescent="0.25">
      <c r="A412" s="85"/>
      <c r="B412" s="86"/>
      <c r="C412" s="87"/>
      <c r="D412" s="94"/>
      <c r="E412" s="89"/>
      <c r="F412" s="98"/>
      <c r="G412" s="98"/>
      <c r="H412" s="101"/>
      <c r="I412" s="98"/>
      <c r="J412" s="101"/>
      <c r="K412" s="99"/>
      <c r="L412" s="101"/>
      <c r="M412" s="100"/>
      <c r="N412" s="101"/>
      <c r="O412" s="102"/>
      <c r="P412" s="101"/>
      <c r="Q412" s="99"/>
      <c r="R412" s="98"/>
      <c r="S412" s="99"/>
      <c r="T412" s="101"/>
    </row>
    <row r="413" spans="1:20" s="72" customFormat="1" x14ac:dyDescent="0.25">
      <c r="A413" s="85"/>
      <c r="B413" s="86"/>
      <c r="C413" s="87"/>
      <c r="D413" s="94"/>
      <c r="E413" s="89"/>
      <c r="F413" s="98"/>
      <c r="G413" s="98"/>
      <c r="H413" s="101"/>
      <c r="I413" s="101"/>
      <c r="J413" s="101"/>
      <c r="K413" s="99"/>
      <c r="L413" s="101"/>
      <c r="M413" s="100"/>
      <c r="N413" s="98"/>
      <c r="O413" s="102"/>
      <c r="P413" s="101"/>
      <c r="Q413" s="99"/>
      <c r="R413" s="98"/>
      <c r="S413" s="99"/>
      <c r="T413" s="101"/>
    </row>
    <row r="414" spans="1:20" s="72" customFormat="1" x14ac:dyDescent="0.25">
      <c r="A414" s="85"/>
      <c r="B414" s="86"/>
      <c r="C414" s="87"/>
      <c r="D414" s="94"/>
      <c r="E414" s="89"/>
      <c r="F414" s="98"/>
      <c r="G414" s="98"/>
      <c r="H414" s="101"/>
      <c r="I414" s="98"/>
      <c r="J414" s="101"/>
      <c r="K414" s="99"/>
      <c r="L414" s="101"/>
      <c r="M414" s="100"/>
      <c r="N414" s="101"/>
      <c r="O414" s="102"/>
      <c r="P414" s="101"/>
      <c r="Q414" s="99"/>
      <c r="R414" s="98"/>
      <c r="S414" s="99"/>
      <c r="T414" s="98"/>
    </row>
    <row r="415" spans="1:20" s="72" customFormat="1" x14ac:dyDescent="0.25">
      <c r="A415" s="85"/>
      <c r="B415" s="86"/>
      <c r="C415" s="87"/>
      <c r="D415" s="94"/>
      <c r="E415" s="89"/>
      <c r="F415" s="98"/>
      <c r="G415" s="98"/>
      <c r="H415" s="98"/>
      <c r="I415" s="98"/>
      <c r="J415" s="98"/>
      <c r="K415" s="99"/>
      <c r="L415" s="101"/>
      <c r="M415" s="100"/>
      <c r="N415" s="101"/>
      <c r="O415" s="102"/>
      <c r="P415" s="101"/>
      <c r="Q415" s="99"/>
      <c r="R415" s="98"/>
      <c r="S415" s="99"/>
      <c r="T415" s="98"/>
    </row>
    <row r="416" spans="1:20" s="72" customFormat="1" x14ac:dyDescent="0.25">
      <c r="A416" s="85"/>
      <c r="B416" s="86"/>
      <c r="C416" s="87"/>
      <c r="D416" s="94"/>
      <c r="E416" s="89"/>
      <c r="F416" s="98"/>
      <c r="G416" s="98"/>
      <c r="H416" s="101"/>
      <c r="I416" s="101"/>
      <c r="J416" s="101"/>
      <c r="K416" s="99"/>
      <c r="L416" s="101"/>
      <c r="M416" s="100"/>
      <c r="N416" s="101"/>
      <c r="O416" s="102"/>
      <c r="P416" s="101"/>
      <c r="Q416" s="99"/>
      <c r="R416" s="98"/>
      <c r="S416" s="99"/>
      <c r="T416" s="101"/>
    </row>
    <row r="417" spans="1:20" s="72" customFormat="1" x14ac:dyDescent="0.25">
      <c r="A417" s="85"/>
      <c r="B417" s="86"/>
      <c r="C417" s="87"/>
      <c r="D417" s="94"/>
      <c r="E417" s="89"/>
      <c r="F417" s="98"/>
      <c r="G417" s="98"/>
      <c r="H417" s="101"/>
      <c r="I417" s="98"/>
      <c r="J417" s="101"/>
      <c r="K417" s="99"/>
      <c r="L417" s="101"/>
      <c r="M417" s="100"/>
      <c r="N417" s="101"/>
      <c r="O417" s="102"/>
      <c r="P417" s="101"/>
      <c r="Q417" s="99"/>
      <c r="R417" s="98"/>
      <c r="S417" s="99"/>
      <c r="T417" s="101"/>
    </row>
    <row r="418" spans="1:20" s="72" customFormat="1" x14ac:dyDescent="0.25">
      <c r="A418" s="85"/>
      <c r="B418" s="86"/>
      <c r="C418" s="61"/>
      <c r="D418" s="94"/>
      <c r="E418" s="89"/>
      <c r="F418" s="98"/>
      <c r="G418" s="98"/>
      <c r="H418" s="101"/>
      <c r="I418" s="98"/>
      <c r="J418" s="101"/>
      <c r="K418" s="99"/>
      <c r="L418" s="98"/>
      <c r="M418" s="100"/>
      <c r="N418" s="101"/>
      <c r="O418" s="102"/>
      <c r="P418" s="101"/>
      <c r="Q418" s="99"/>
      <c r="R418" s="98"/>
      <c r="S418" s="99"/>
      <c r="T418" s="101"/>
    </row>
    <row r="419" spans="1:20" s="72" customFormat="1" x14ac:dyDescent="0.25">
      <c r="A419" s="85"/>
      <c r="B419" s="86"/>
      <c r="C419" s="61"/>
      <c r="D419" s="94"/>
      <c r="E419" s="89"/>
      <c r="F419" s="98"/>
      <c r="G419" s="98"/>
      <c r="H419" s="101"/>
      <c r="I419" s="98"/>
      <c r="J419" s="101"/>
      <c r="K419" s="99"/>
      <c r="L419" s="98"/>
      <c r="M419" s="100"/>
      <c r="N419" s="101"/>
      <c r="O419" s="102"/>
      <c r="P419" s="101"/>
      <c r="Q419" s="99"/>
      <c r="R419" s="98"/>
      <c r="S419" s="99"/>
      <c r="T419" s="98"/>
    </row>
    <row r="420" spans="1:20" s="72" customFormat="1" x14ac:dyDescent="0.25">
      <c r="A420" s="85"/>
      <c r="B420" s="86"/>
      <c r="C420" s="61"/>
      <c r="D420" s="94"/>
      <c r="E420" s="89"/>
      <c r="F420" s="98"/>
      <c r="G420" s="98"/>
      <c r="H420" s="101"/>
      <c r="I420" s="98"/>
      <c r="J420" s="101"/>
      <c r="K420" s="99"/>
      <c r="L420" s="98"/>
      <c r="M420" s="100"/>
      <c r="N420" s="101"/>
      <c r="O420" s="102"/>
      <c r="P420" s="101"/>
      <c r="Q420" s="99"/>
      <c r="R420" s="98"/>
      <c r="S420" s="99"/>
      <c r="T420" s="98"/>
    </row>
    <row r="421" spans="1:20" s="72" customFormat="1" x14ac:dyDescent="0.25">
      <c r="A421" s="85"/>
      <c r="B421" s="86"/>
      <c r="C421" s="90"/>
      <c r="D421" s="94"/>
      <c r="E421" s="89"/>
      <c r="F421" s="103"/>
      <c r="G421" s="105"/>
      <c r="H421" s="113"/>
      <c r="I421" s="105"/>
      <c r="J421" s="105"/>
      <c r="K421" s="107"/>
      <c r="L421" s="106"/>
      <c r="M421" s="109"/>
      <c r="N421" s="106"/>
      <c r="O421" s="110"/>
      <c r="P421" s="111"/>
      <c r="Q421" s="91"/>
      <c r="R421" s="111"/>
      <c r="S421" s="91"/>
      <c r="T421" s="108"/>
    </row>
    <row r="422" spans="1:20" s="72" customFormat="1" x14ac:dyDescent="0.25">
      <c r="A422" s="85"/>
      <c r="B422" s="86"/>
      <c r="C422" s="90"/>
      <c r="D422" s="94"/>
      <c r="E422" s="89"/>
      <c r="F422" s="103"/>
      <c r="G422" s="105"/>
      <c r="H422" s="113"/>
      <c r="I422" s="105"/>
      <c r="J422" s="105"/>
      <c r="K422" s="107"/>
      <c r="L422" s="108"/>
      <c r="M422" s="109"/>
      <c r="N422" s="106"/>
      <c r="O422" s="110"/>
      <c r="P422" s="111"/>
      <c r="Q422" s="91"/>
      <c r="R422" s="111"/>
      <c r="S422" s="91"/>
      <c r="T422" s="108"/>
    </row>
    <row r="423" spans="1:20" s="72" customFormat="1" x14ac:dyDescent="0.25">
      <c r="A423" s="85"/>
      <c r="B423" s="86"/>
      <c r="C423" s="90"/>
      <c r="D423" s="94"/>
      <c r="E423" s="89"/>
      <c r="F423" s="103"/>
      <c r="G423" s="105"/>
      <c r="H423" s="113"/>
      <c r="I423" s="105"/>
      <c r="J423" s="105"/>
      <c r="K423" s="107"/>
      <c r="L423" s="108"/>
      <c r="M423" s="109"/>
      <c r="N423" s="106"/>
      <c r="O423" s="110"/>
      <c r="P423" s="111"/>
      <c r="Q423" s="91"/>
      <c r="R423" s="111"/>
      <c r="S423" s="91"/>
      <c r="T423" s="108"/>
    </row>
    <row r="424" spans="1:20" s="72" customFormat="1" x14ac:dyDescent="0.25">
      <c r="A424" s="85"/>
      <c r="B424" s="86"/>
      <c r="C424" s="90"/>
      <c r="D424" s="94"/>
      <c r="E424" s="89"/>
      <c r="F424" s="103"/>
      <c r="G424" s="105"/>
      <c r="H424" s="113"/>
      <c r="I424" s="105"/>
      <c r="J424" s="105"/>
      <c r="K424" s="107"/>
      <c r="L424" s="108"/>
      <c r="M424" s="109"/>
      <c r="N424" s="106"/>
      <c r="O424" s="110"/>
      <c r="P424" s="111"/>
      <c r="Q424" s="91"/>
      <c r="R424" s="111"/>
      <c r="S424" s="91"/>
      <c r="T424" s="108"/>
    </row>
    <row r="425" spans="1:20" s="72" customFormat="1" x14ac:dyDescent="0.25">
      <c r="A425" s="85"/>
      <c r="B425" s="86"/>
      <c r="C425" s="90"/>
      <c r="D425" s="94"/>
      <c r="E425" s="89"/>
      <c r="F425" s="103"/>
      <c r="G425" s="105"/>
      <c r="H425" s="113"/>
      <c r="I425" s="105"/>
      <c r="J425" s="105"/>
      <c r="K425" s="107"/>
      <c r="L425" s="108"/>
      <c r="M425" s="109"/>
      <c r="N425" s="106"/>
      <c r="O425" s="110"/>
      <c r="P425" s="111"/>
      <c r="Q425" s="91"/>
      <c r="R425" s="111"/>
      <c r="S425" s="91"/>
      <c r="T425" s="108"/>
    </row>
    <row r="426" spans="1:20" s="72" customFormat="1" x14ac:dyDescent="0.25">
      <c r="A426" s="85"/>
      <c r="B426" s="86"/>
      <c r="C426" s="90"/>
      <c r="D426" s="94"/>
      <c r="E426" s="89"/>
      <c r="F426" s="103"/>
      <c r="G426" s="105"/>
      <c r="H426" s="113"/>
      <c r="I426" s="105"/>
      <c r="J426" s="105"/>
      <c r="K426" s="107"/>
      <c r="L426" s="108"/>
      <c r="M426" s="109"/>
      <c r="N426" s="106"/>
      <c r="O426" s="110"/>
      <c r="P426" s="111"/>
      <c r="Q426" s="91"/>
      <c r="R426" s="111"/>
      <c r="S426" s="91"/>
      <c r="T426" s="108"/>
    </row>
    <row r="427" spans="1:20" s="72" customFormat="1" x14ac:dyDescent="0.25">
      <c r="A427" s="85"/>
      <c r="B427" s="86"/>
      <c r="C427" s="90"/>
      <c r="D427" s="94"/>
      <c r="E427" s="89"/>
      <c r="F427" s="103"/>
      <c r="G427" s="105"/>
      <c r="H427" s="113"/>
      <c r="I427" s="105"/>
      <c r="J427" s="105"/>
      <c r="K427" s="107"/>
      <c r="L427" s="108"/>
      <c r="M427" s="109"/>
      <c r="N427" s="106"/>
      <c r="O427" s="110"/>
      <c r="P427" s="111"/>
      <c r="Q427" s="91"/>
      <c r="R427" s="111"/>
      <c r="S427" s="91"/>
      <c r="T427" s="108"/>
    </row>
    <row r="428" spans="1:20" s="72" customFormat="1" x14ac:dyDescent="0.25">
      <c r="A428" s="85"/>
      <c r="B428" s="86"/>
      <c r="C428" s="93"/>
      <c r="D428" s="94"/>
      <c r="E428" s="94"/>
      <c r="F428" s="94"/>
      <c r="G428" s="94"/>
      <c r="H428" s="94"/>
      <c r="I428" s="94"/>
      <c r="J428" s="94"/>
      <c r="K428" s="95"/>
      <c r="L428" s="94"/>
      <c r="M428" s="114"/>
      <c r="N428" s="94"/>
      <c r="O428" s="94"/>
      <c r="P428" s="94"/>
      <c r="Q428" s="95"/>
      <c r="R428" s="94"/>
      <c r="S428" s="95"/>
      <c r="T428" s="94"/>
    </row>
    <row r="429" spans="1:20" s="72" customFormat="1" x14ac:dyDescent="0.25">
      <c r="A429" s="85"/>
      <c r="B429" s="86"/>
      <c r="C429" s="87"/>
      <c r="D429" s="94"/>
      <c r="E429" s="89"/>
      <c r="F429" s="98"/>
      <c r="G429" s="98"/>
      <c r="H429" s="98"/>
      <c r="I429" s="98"/>
      <c r="J429" s="101"/>
      <c r="K429" s="107"/>
      <c r="L429" s="108"/>
      <c r="M429" s="100"/>
      <c r="N429" s="101"/>
      <c r="O429" s="102"/>
      <c r="P429" s="101"/>
      <c r="Q429" s="99"/>
      <c r="R429" s="98"/>
      <c r="S429" s="99"/>
      <c r="T429" s="98"/>
    </row>
    <row r="430" spans="1:20" s="72" customFormat="1" x14ac:dyDescent="0.25">
      <c r="A430" s="85"/>
      <c r="B430" s="86"/>
      <c r="C430" s="61"/>
      <c r="D430" s="94"/>
      <c r="E430" s="89"/>
      <c r="F430" s="98"/>
      <c r="G430" s="98"/>
      <c r="H430" s="101"/>
      <c r="I430" s="98"/>
      <c r="J430" s="101"/>
      <c r="K430" s="99"/>
      <c r="L430" s="98"/>
      <c r="M430" s="100"/>
      <c r="N430" s="101"/>
      <c r="O430" s="102"/>
      <c r="P430" s="101"/>
      <c r="Q430" s="99"/>
      <c r="R430" s="98"/>
      <c r="S430" s="99"/>
      <c r="T430" s="101"/>
    </row>
    <row r="431" spans="1:20" s="72" customFormat="1" x14ac:dyDescent="0.25">
      <c r="A431" s="85"/>
      <c r="B431" s="86"/>
      <c r="C431" s="90"/>
      <c r="D431" s="94"/>
      <c r="E431" s="89"/>
      <c r="F431" s="103"/>
      <c r="G431" s="105"/>
      <c r="H431" s="113"/>
      <c r="I431" s="105"/>
      <c r="J431" s="105"/>
      <c r="K431" s="107"/>
      <c r="L431" s="108"/>
      <c r="M431" s="109"/>
      <c r="N431" s="106"/>
      <c r="O431" s="110"/>
      <c r="P431" s="111"/>
      <c r="Q431" s="91"/>
      <c r="R431" s="111"/>
      <c r="S431" s="91"/>
      <c r="T431" s="108"/>
    </row>
    <row r="432" spans="1:20" s="72" customFormat="1" x14ac:dyDescent="0.25">
      <c r="A432" s="85"/>
      <c r="B432" s="86"/>
      <c r="C432" s="93"/>
      <c r="D432" s="94"/>
      <c r="E432" s="94"/>
      <c r="F432" s="94"/>
      <c r="G432" s="94"/>
      <c r="H432" s="94"/>
      <c r="I432" s="94"/>
      <c r="J432" s="94"/>
      <c r="K432" s="95"/>
      <c r="L432" s="94"/>
      <c r="M432" s="114"/>
      <c r="N432" s="94"/>
      <c r="O432" s="94"/>
      <c r="P432" s="94"/>
      <c r="Q432" s="95"/>
      <c r="R432" s="94"/>
      <c r="S432" s="95"/>
      <c r="T432" s="94"/>
    </row>
    <row r="433" spans="1:20" s="72" customFormat="1" x14ac:dyDescent="0.25">
      <c r="A433" s="85"/>
      <c r="B433" s="86"/>
      <c r="C433" s="87"/>
      <c r="D433" s="94"/>
      <c r="E433" s="89"/>
      <c r="F433" s="98"/>
      <c r="G433" s="98"/>
      <c r="H433" s="98"/>
      <c r="I433" s="98"/>
      <c r="J433" s="101"/>
      <c r="K433" s="99"/>
      <c r="L433" s="98"/>
      <c r="M433" s="100"/>
      <c r="N433" s="101"/>
      <c r="O433" s="102"/>
      <c r="P433" s="101"/>
      <c r="Q433" s="99"/>
      <c r="R433" s="98"/>
      <c r="S433" s="99"/>
      <c r="T433" s="98"/>
    </row>
    <row r="434" spans="1:20" s="72" customFormat="1" x14ac:dyDescent="0.25">
      <c r="A434" s="85"/>
      <c r="B434" s="86"/>
      <c r="C434" s="90"/>
      <c r="D434" s="94"/>
      <c r="E434" s="89"/>
      <c r="F434" s="103"/>
      <c r="G434" s="105"/>
      <c r="H434" s="113"/>
      <c r="I434" s="105"/>
      <c r="J434" s="105"/>
      <c r="K434" s="107"/>
      <c r="L434" s="108"/>
      <c r="M434" s="109"/>
      <c r="N434" s="106"/>
      <c r="O434" s="110"/>
      <c r="P434" s="111"/>
      <c r="Q434" s="91"/>
      <c r="R434" s="111"/>
      <c r="S434" s="91"/>
      <c r="T434" s="108"/>
    </row>
    <row r="435" spans="1:20" s="72" customFormat="1" x14ac:dyDescent="0.25">
      <c r="A435" s="85"/>
      <c r="B435" s="86"/>
      <c r="C435" s="93"/>
      <c r="D435" s="116"/>
      <c r="E435" s="116"/>
      <c r="F435" s="116"/>
      <c r="G435" s="116"/>
      <c r="H435" s="116"/>
      <c r="I435" s="116"/>
      <c r="J435" s="116"/>
      <c r="K435" s="116"/>
      <c r="L435" s="116"/>
      <c r="M435" s="117"/>
      <c r="N435" s="116"/>
      <c r="O435" s="116"/>
      <c r="P435" s="116"/>
      <c r="Q435" s="116"/>
      <c r="R435" s="116"/>
      <c r="S435" s="116"/>
      <c r="T435" s="116"/>
    </row>
    <row r="436" spans="1:20" s="72" customFormat="1" x14ac:dyDescent="0.25">
      <c r="A436" s="85"/>
      <c r="B436" s="86"/>
      <c r="C436" s="90"/>
      <c r="D436" s="94"/>
      <c r="E436" s="89"/>
      <c r="F436" s="103"/>
      <c r="G436" s="105"/>
      <c r="H436" s="113"/>
      <c r="I436" s="105"/>
      <c r="J436" s="105"/>
      <c r="K436" s="107"/>
      <c r="L436" s="108"/>
      <c r="M436" s="109"/>
      <c r="N436" s="106"/>
      <c r="O436" s="110"/>
      <c r="P436" s="111"/>
      <c r="Q436" s="91"/>
      <c r="R436" s="111"/>
      <c r="S436" s="91"/>
      <c r="T436" s="108"/>
    </row>
    <row r="437" spans="1:20" s="72" customFormat="1" x14ac:dyDescent="0.25">
      <c r="A437" s="85"/>
      <c r="B437" s="86"/>
      <c r="C437" s="90"/>
      <c r="D437" s="94"/>
      <c r="E437" s="89"/>
      <c r="F437" s="103"/>
      <c r="G437" s="105"/>
      <c r="H437" s="113"/>
      <c r="I437" s="105"/>
      <c r="J437" s="105"/>
      <c r="K437" s="107"/>
      <c r="L437" s="108"/>
      <c r="M437" s="109"/>
      <c r="N437" s="106"/>
      <c r="O437" s="110"/>
      <c r="P437" s="111"/>
      <c r="Q437" s="91"/>
      <c r="R437" s="111"/>
      <c r="S437" s="91"/>
      <c r="T437" s="108"/>
    </row>
    <row r="438" spans="1:20" s="72" customFormat="1" x14ac:dyDescent="0.25">
      <c r="A438" s="85"/>
      <c r="B438" s="86"/>
      <c r="C438" s="90"/>
      <c r="D438" s="94"/>
      <c r="E438" s="89"/>
      <c r="F438" s="103"/>
      <c r="G438" s="105"/>
      <c r="H438" s="113"/>
      <c r="I438" s="105"/>
      <c r="J438" s="105"/>
      <c r="K438" s="107"/>
      <c r="L438" s="108"/>
      <c r="M438" s="109"/>
      <c r="N438" s="106"/>
      <c r="O438" s="110"/>
      <c r="P438" s="111"/>
      <c r="Q438" s="91"/>
      <c r="R438" s="111"/>
      <c r="S438" s="91"/>
      <c r="T438" s="108"/>
    </row>
    <row r="439" spans="1:20" s="72" customFormat="1" x14ac:dyDescent="0.25">
      <c r="A439" s="85"/>
      <c r="B439" s="86"/>
      <c r="C439" s="90"/>
      <c r="D439" s="94"/>
      <c r="E439" s="89"/>
      <c r="F439" s="103"/>
      <c r="G439" s="105"/>
      <c r="H439" s="113"/>
      <c r="I439" s="105"/>
      <c r="J439" s="105"/>
      <c r="K439" s="107"/>
      <c r="L439" s="108"/>
      <c r="M439" s="109"/>
      <c r="N439" s="106"/>
      <c r="O439" s="110"/>
      <c r="P439" s="111"/>
      <c r="Q439" s="91"/>
      <c r="R439" s="111"/>
      <c r="S439" s="91"/>
      <c r="T439" s="108"/>
    </row>
    <row r="440" spans="1:20" s="72" customFormat="1" x14ac:dyDescent="0.25">
      <c r="A440" s="85"/>
      <c r="B440" s="86"/>
      <c r="C440" s="93"/>
      <c r="D440" s="94"/>
      <c r="E440" s="94"/>
      <c r="F440" s="94"/>
      <c r="G440" s="94"/>
      <c r="H440" s="94"/>
      <c r="I440" s="94"/>
      <c r="J440" s="94"/>
      <c r="K440" s="95"/>
      <c r="L440" s="94"/>
      <c r="M440" s="114"/>
      <c r="N440" s="94"/>
      <c r="O440" s="94"/>
      <c r="P440" s="94"/>
      <c r="Q440" s="95"/>
      <c r="R440" s="94"/>
      <c r="S440" s="95"/>
      <c r="T440" s="94"/>
    </row>
    <row r="441" spans="1:20" s="72" customFormat="1" x14ac:dyDescent="0.25">
      <c r="A441" s="85"/>
      <c r="B441" s="86"/>
      <c r="C441" s="87"/>
      <c r="D441" s="94"/>
      <c r="E441" s="89"/>
      <c r="F441" s="98"/>
      <c r="G441" s="98"/>
      <c r="H441" s="98"/>
      <c r="I441" s="101"/>
      <c r="J441" s="101"/>
      <c r="K441" s="99"/>
      <c r="L441" s="98"/>
      <c r="M441" s="100"/>
      <c r="N441" s="101"/>
      <c r="O441" s="102"/>
      <c r="P441" s="101"/>
      <c r="Q441" s="99"/>
      <c r="R441" s="98"/>
      <c r="S441" s="99"/>
      <c r="T441" s="98"/>
    </row>
    <row r="442" spans="1:20" s="72" customFormat="1" x14ac:dyDescent="0.25">
      <c r="A442" s="85"/>
      <c r="B442" s="86"/>
      <c r="C442" s="87"/>
      <c r="D442" s="94"/>
      <c r="E442" s="89"/>
      <c r="F442" s="98"/>
      <c r="G442" s="98"/>
      <c r="H442" s="101"/>
      <c r="I442" s="101"/>
      <c r="J442" s="101"/>
      <c r="K442" s="99"/>
      <c r="L442" s="101"/>
      <c r="M442" s="100"/>
      <c r="N442" s="101"/>
      <c r="O442" s="102"/>
      <c r="P442" s="101"/>
      <c r="Q442" s="99"/>
      <c r="R442" s="98"/>
      <c r="S442" s="99"/>
      <c r="T442" s="98"/>
    </row>
    <row r="443" spans="1:20" s="72" customFormat="1" x14ac:dyDescent="0.25">
      <c r="A443" s="85"/>
      <c r="B443" s="86"/>
      <c r="C443" s="90"/>
      <c r="D443" s="94"/>
      <c r="E443" s="89"/>
      <c r="F443" s="103"/>
      <c r="G443" s="105"/>
      <c r="H443" s="113"/>
      <c r="I443" s="105"/>
      <c r="J443" s="105"/>
      <c r="K443" s="107"/>
      <c r="L443" s="108"/>
      <c r="M443" s="109"/>
      <c r="N443" s="106"/>
      <c r="O443" s="110"/>
      <c r="P443" s="111"/>
      <c r="Q443" s="91"/>
      <c r="R443" s="111"/>
      <c r="S443" s="91"/>
      <c r="T443" s="108"/>
    </row>
    <row r="444" spans="1:20" s="72" customFormat="1" x14ac:dyDescent="0.25">
      <c r="A444" s="85"/>
      <c r="B444" s="86"/>
      <c r="C444" s="93"/>
      <c r="D444" s="94"/>
      <c r="E444" s="94"/>
      <c r="F444" s="94"/>
      <c r="G444" s="94"/>
      <c r="H444" s="94"/>
      <c r="I444" s="94"/>
      <c r="J444" s="94"/>
      <c r="K444" s="95"/>
      <c r="L444" s="94"/>
      <c r="M444" s="114"/>
      <c r="N444" s="94"/>
      <c r="O444" s="94"/>
      <c r="P444" s="94"/>
      <c r="Q444" s="95"/>
      <c r="R444" s="94"/>
      <c r="S444" s="95"/>
      <c r="T444" s="94"/>
    </row>
    <row r="445" spans="1:20" s="72" customFormat="1" x14ac:dyDescent="0.25">
      <c r="A445" s="85"/>
      <c r="B445" s="86"/>
      <c r="C445" s="87"/>
      <c r="D445" s="94"/>
      <c r="E445" s="89"/>
      <c r="F445" s="98"/>
      <c r="G445" s="98"/>
      <c r="H445" s="98"/>
      <c r="I445" s="101"/>
      <c r="J445" s="98"/>
      <c r="K445" s="99"/>
      <c r="L445" s="98"/>
      <c r="M445" s="100"/>
      <c r="N445" s="101"/>
      <c r="O445" s="102"/>
      <c r="P445" s="101"/>
      <c r="Q445" s="99"/>
      <c r="R445" s="98"/>
      <c r="S445" s="99"/>
      <c r="T445" s="98"/>
    </row>
    <row r="446" spans="1:20" s="72" customFormat="1" x14ac:dyDescent="0.25">
      <c r="A446" s="85"/>
      <c r="B446" s="86"/>
      <c r="C446" s="87"/>
      <c r="D446" s="94"/>
      <c r="E446" s="89"/>
      <c r="F446" s="98"/>
      <c r="G446" s="98"/>
      <c r="H446" s="101"/>
      <c r="I446" s="101"/>
      <c r="J446" s="101"/>
      <c r="K446" s="99"/>
      <c r="L446" s="98"/>
      <c r="M446" s="100"/>
      <c r="N446" s="101"/>
      <c r="O446" s="102"/>
      <c r="P446" s="101"/>
      <c r="Q446" s="99"/>
      <c r="R446" s="98"/>
      <c r="S446" s="99"/>
      <c r="T446" s="98"/>
    </row>
    <row r="447" spans="1:20" s="72" customFormat="1" x14ac:dyDescent="0.25">
      <c r="A447" s="85"/>
      <c r="B447" s="86"/>
      <c r="C447" s="92"/>
      <c r="D447" s="94"/>
      <c r="E447" s="89"/>
      <c r="F447" s="103"/>
      <c r="G447" s="105"/>
      <c r="H447" s="113"/>
      <c r="I447" s="105"/>
      <c r="J447" s="105"/>
      <c r="K447" s="107"/>
      <c r="L447" s="108"/>
      <c r="M447" s="109"/>
      <c r="N447" s="106"/>
      <c r="O447" s="110"/>
      <c r="P447" s="111"/>
      <c r="Q447" s="107"/>
      <c r="R447" s="111"/>
      <c r="S447" s="107"/>
      <c r="T447" s="108"/>
    </row>
    <row r="448" spans="1:20" s="72" customFormat="1" x14ac:dyDescent="0.25">
      <c r="A448" s="85"/>
      <c r="B448" s="86"/>
      <c r="C448" s="92"/>
      <c r="D448" s="94"/>
      <c r="E448" s="89"/>
      <c r="F448" s="103"/>
      <c r="G448" s="105"/>
      <c r="H448" s="113"/>
      <c r="I448" s="105"/>
      <c r="J448" s="105"/>
      <c r="K448" s="107"/>
      <c r="L448" s="108"/>
      <c r="M448" s="109"/>
      <c r="N448" s="106"/>
      <c r="O448" s="110"/>
      <c r="P448" s="111"/>
      <c r="Q448" s="107"/>
      <c r="R448" s="111"/>
      <c r="S448" s="107"/>
      <c r="T448" s="108"/>
    </row>
    <row r="449" spans="1:20" s="72" customFormat="1" x14ac:dyDescent="0.25">
      <c r="A449" s="85"/>
      <c r="B449" s="86"/>
      <c r="C449" s="93"/>
      <c r="D449" s="94"/>
      <c r="E449" s="94"/>
      <c r="F449" s="94"/>
      <c r="G449" s="94"/>
      <c r="H449" s="94"/>
      <c r="I449" s="94"/>
      <c r="J449" s="94"/>
      <c r="K449" s="95"/>
      <c r="L449" s="94"/>
      <c r="M449" s="114"/>
      <c r="N449" s="94"/>
      <c r="O449" s="94"/>
      <c r="P449" s="94"/>
      <c r="Q449" s="95"/>
      <c r="R449" s="94"/>
      <c r="S449" s="95"/>
      <c r="T449" s="94"/>
    </row>
    <row r="450" spans="1:20" s="72" customFormat="1" x14ac:dyDescent="0.25">
      <c r="A450" s="85"/>
      <c r="B450" s="86"/>
      <c r="C450" s="87"/>
      <c r="D450" s="94"/>
      <c r="E450" s="89"/>
      <c r="F450" s="98"/>
      <c r="G450" s="98"/>
      <c r="H450" s="101"/>
      <c r="I450" s="101"/>
      <c r="J450" s="101"/>
      <c r="K450" s="99"/>
      <c r="L450" s="98"/>
      <c r="M450" s="100"/>
      <c r="N450" s="101"/>
      <c r="O450" s="102"/>
      <c r="P450" s="101"/>
      <c r="Q450" s="99"/>
      <c r="R450" s="98"/>
      <c r="S450" s="99"/>
      <c r="T450" s="98"/>
    </row>
    <row r="451" spans="1:20" s="72" customFormat="1" x14ac:dyDescent="0.25">
      <c r="A451" s="85"/>
      <c r="B451" s="86"/>
      <c r="C451" s="87"/>
      <c r="D451" s="94"/>
      <c r="E451" s="89"/>
      <c r="F451" s="98"/>
      <c r="G451" s="98"/>
      <c r="H451" s="98"/>
      <c r="I451" s="98"/>
      <c r="J451" s="101"/>
      <c r="K451" s="99"/>
      <c r="L451" s="98"/>
      <c r="M451" s="100"/>
      <c r="N451" s="101"/>
      <c r="O451" s="102"/>
      <c r="P451" s="101"/>
      <c r="Q451" s="99"/>
      <c r="R451" s="98"/>
      <c r="S451" s="99"/>
      <c r="T451" s="98"/>
    </row>
    <row r="452" spans="1:20" s="72" customFormat="1" x14ac:dyDescent="0.25">
      <c r="A452" s="85"/>
      <c r="B452" s="86"/>
      <c r="C452" s="87"/>
      <c r="D452" s="94"/>
      <c r="E452" s="89"/>
      <c r="F452" s="98"/>
      <c r="G452" s="98"/>
      <c r="H452" s="101"/>
      <c r="I452" s="98"/>
      <c r="J452" s="101"/>
      <c r="K452" s="99"/>
      <c r="L452" s="101"/>
      <c r="M452" s="100"/>
      <c r="N452" s="101"/>
      <c r="O452" s="102"/>
      <c r="P452" s="101"/>
      <c r="Q452" s="99"/>
      <c r="R452" s="98"/>
      <c r="S452" s="99"/>
      <c r="T452" s="98"/>
    </row>
    <row r="453" spans="1:20" s="72" customFormat="1" x14ac:dyDescent="0.25">
      <c r="A453" s="85"/>
      <c r="B453" s="86"/>
      <c r="C453" s="87"/>
      <c r="D453" s="94"/>
      <c r="E453" s="89"/>
      <c r="F453" s="98"/>
      <c r="G453" s="98"/>
      <c r="H453" s="101"/>
      <c r="I453" s="101"/>
      <c r="J453" s="101"/>
      <c r="K453" s="99"/>
      <c r="L453" s="101"/>
      <c r="M453" s="100"/>
      <c r="N453" s="101"/>
      <c r="O453" s="102"/>
      <c r="P453" s="101"/>
      <c r="Q453" s="99"/>
      <c r="R453" s="101"/>
      <c r="S453" s="99"/>
      <c r="T453" s="101"/>
    </row>
    <row r="454" spans="1:20" s="72" customFormat="1" x14ac:dyDescent="0.25">
      <c r="A454" s="85"/>
      <c r="B454" s="86"/>
      <c r="C454" s="118"/>
      <c r="D454" s="94"/>
      <c r="E454" s="89"/>
      <c r="F454" s="103"/>
      <c r="G454" s="119"/>
      <c r="H454" s="112"/>
      <c r="I454" s="106"/>
      <c r="J454" s="106"/>
      <c r="K454" s="120"/>
      <c r="L454" s="108"/>
      <c r="M454" s="109"/>
      <c r="N454" s="106"/>
      <c r="O454" s="110"/>
      <c r="P454" s="111"/>
      <c r="Q454" s="107"/>
      <c r="R454" s="111"/>
      <c r="S454" s="107"/>
      <c r="T454" s="112"/>
    </row>
    <row r="455" spans="1:20" s="72" customFormat="1" x14ac:dyDescent="0.25">
      <c r="A455" s="85"/>
      <c r="B455" s="86"/>
      <c r="C455" s="93"/>
      <c r="D455" s="94"/>
      <c r="E455" s="94"/>
      <c r="F455" s="94"/>
      <c r="G455" s="94"/>
      <c r="H455" s="94"/>
      <c r="I455" s="94"/>
      <c r="J455" s="94"/>
      <c r="K455" s="95"/>
      <c r="L455" s="94"/>
      <c r="M455" s="114"/>
      <c r="N455" s="94"/>
      <c r="O455" s="94"/>
      <c r="P455" s="94"/>
      <c r="Q455" s="95"/>
      <c r="R455" s="94"/>
      <c r="S455" s="95"/>
      <c r="T455" s="94"/>
    </row>
    <row r="456" spans="1:20" s="72" customFormat="1" x14ac:dyDescent="0.25">
      <c r="A456" s="85"/>
      <c r="B456" s="86"/>
      <c r="C456" s="88"/>
      <c r="D456" s="94"/>
      <c r="E456" s="89"/>
      <c r="F456" s="89"/>
      <c r="G456" s="89"/>
      <c r="H456" s="89"/>
      <c r="I456" s="89"/>
      <c r="J456" s="89"/>
      <c r="K456" s="121"/>
      <c r="L456" s="98"/>
      <c r="M456" s="122"/>
      <c r="N456" s="89"/>
      <c r="O456" s="89"/>
      <c r="P456" s="89"/>
      <c r="Q456" s="121"/>
      <c r="R456" s="89"/>
      <c r="S456" s="121"/>
      <c r="T456" s="89"/>
    </row>
    <row r="457" spans="1:20" s="72" customFormat="1" x14ac:dyDescent="0.25">
      <c r="A457" s="85"/>
      <c r="B457" s="86"/>
      <c r="C457" s="88"/>
      <c r="D457" s="94"/>
      <c r="E457" s="89"/>
      <c r="F457" s="89"/>
      <c r="G457" s="89"/>
      <c r="H457" s="89"/>
      <c r="I457" s="89"/>
      <c r="J457" s="89"/>
      <c r="K457" s="121"/>
      <c r="L457" s="98"/>
      <c r="M457" s="122"/>
      <c r="N457" s="89"/>
      <c r="O457" s="89"/>
      <c r="P457" s="89"/>
      <c r="Q457" s="121"/>
      <c r="R457" s="89"/>
      <c r="S457" s="121"/>
      <c r="T457" s="89"/>
    </row>
    <row r="458" spans="1:20" s="72" customFormat="1" x14ac:dyDescent="0.25">
      <c r="A458" s="85"/>
      <c r="B458" s="86"/>
      <c r="C458" s="88"/>
      <c r="D458" s="94"/>
      <c r="E458" s="89"/>
      <c r="F458" s="89"/>
      <c r="G458" s="89"/>
      <c r="H458" s="89"/>
      <c r="I458" s="89"/>
      <c r="J458" s="89"/>
      <c r="K458" s="121"/>
      <c r="L458" s="98"/>
      <c r="M458" s="122"/>
      <c r="N458" s="89"/>
      <c r="O458" s="89"/>
      <c r="P458" s="89"/>
      <c r="Q458" s="121"/>
      <c r="R458" s="89"/>
      <c r="S458" s="121"/>
      <c r="T458" s="89"/>
    </row>
    <row r="459" spans="1:20" s="72" customFormat="1" x14ac:dyDescent="0.25">
      <c r="A459" s="85"/>
      <c r="B459" s="86"/>
      <c r="C459" s="90"/>
      <c r="D459" s="94"/>
      <c r="E459" s="89"/>
      <c r="F459" s="103"/>
      <c r="G459" s="105"/>
      <c r="H459" s="113"/>
      <c r="I459" s="105"/>
      <c r="J459" s="105"/>
      <c r="K459" s="107"/>
      <c r="L459" s="108"/>
      <c r="M459" s="109"/>
      <c r="N459" s="106"/>
      <c r="O459" s="110"/>
      <c r="P459" s="111"/>
      <c r="Q459" s="91"/>
      <c r="R459" s="111"/>
      <c r="S459" s="91"/>
      <c r="T459" s="108"/>
    </row>
    <row r="460" spans="1:20" s="72" customFormat="1" x14ac:dyDescent="0.25">
      <c r="A460" s="85"/>
      <c r="B460" s="86"/>
      <c r="C460" s="90"/>
      <c r="D460" s="94"/>
      <c r="E460" s="89"/>
      <c r="F460" s="103"/>
      <c r="G460" s="105"/>
      <c r="H460" s="113"/>
      <c r="I460" s="105"/>
      <c r="J460" s="105"/>
      <c r="K460" s="107"/>
      <c r="L460" s="108"/>
      <c r="M460" s="109"/>
      <c r="N460" s="106"/>
      <c r="O460" s="110"/>
      <c r="P460" s="111"/>
      <c r="Q460" s="91"/>
      <c r="R460" s="111"/>
      <c r="S460" s="91"/>
      <c r="T460" s="108"/>
    </row>
    <row r="461" spans="1:20" s="72" customFormat="1" x14ac:dyDescent="0.25">
      <c r="A461" s="123"/>
      <c r="B461" s="123"/>
      <c r="D461" s="73"/>
      <c r="M461" s="75"/>
      <c r="Q461" s="76"/>
      <c r="S461" s="76"/>
    </row>
    <row r="462" spans="1:20" s="72" customFormat="1" x14ac:dyDescent="0.25">
      <c r="A462" s="123"/>
      <c r="B462" s="123"/>
      <c r="D462" s="73"/>
      <c r="M462" s="75"/>
      <c r="Q462" s="76"/>
      <c r="S462" s="76"/>
    </row>
    <row r="463" spans="1:20" s="72" customFormat="1" x14ac:dyDescent="0.25">
      <c r="A463" s="123"/>
      <c r="B463" s="123"/>
      <c r="D463" s="73"/>
      <c r="M463" s="75"/>
      <c r="Q463" s="76"/>
      <c r="S463" s="76"/>
    </row>
    <row r="464" spans="1:20" s="72" customFormat="1" x14ac:dyDescent="0.25">
      <c r="A464" s="123"/>
      <c r="B464" s="123"/>
      <c r="D464" s="73"/>
      <c r="M464" s="75"/>
      <c r="Q464" s="76"/>
      <c r="S464" s="76"/>
    </row>
    <row r="465" spans="1:19" s="72" customFormat="1" x14ac:dyDescent="0.25">
      <c r="A465" s="123"/>
      <c r="B465" s="123"/>
      <c r="D465" s="73"/>
      <c r="M465" s="75"/>
      <c r="Q465" s="76"/>
      <c r="S465" s="76"/>
    </row>
    <row r="466" spans="1:19" s="72" customFormat="1" x14ac:dyDescent="0.25">
      <c r="A466" s="123"/>
      <c r="B466" s="123"/>
      <c r="D466" s="73"/>
      <c r="M466" s="75"/>
      <c r="Q466" s="76"/>
      <c r="S466" s="76"/>
    </row>
    <row r="467" spans="1:19" s="72" customFormat="1" x14ac:dyDescent="0.25">
      <c r="A467" s="123"/>
      <c r="B467" s="123"/>
      <c r="D467" s="73"/>
      <c r="M467" s="75"/>
      <c r="Q467" s="76"/>
      <c r="S467" s="76"/>
    </row>
    <row r="468" spans="1:19" s="72" customFormat="1" x14ac:dyDescent="0.25">
      <c r="A468" s="123"/>
      <c r="B468" s="123"/>
      <c r="D468" s="73"/>
      <c r="M468" s="75"/>
      <c r="Q468" s="76"/>
      <c r="S468" s="76"/>
    </row>
    <row r="469" spans="1:19" s="72" customFormat="1" x14ac:dyDescent="0.25">
      <c r="A469" s="123"/>
      <c r="B469" s="123"/>
      <c r="D469" s="73"/>
      <c r="M469" s="75"/>
      <c r="Q469" s="76"/>
      <c r="S469" s="76"/>
    </row>
    <row r="470" spans="1:19" s="72" customFormat="1" x14ac:dyDescent="0.25">
      <c r="A470" s="123"/>
      <c r="B470" s="123"/>
      <c r="D470" s="73"/>
      <c r="M470" s="75"/>
      <c r="Q470" s="76"/>
      <c r="S470" s="76"/>
    </row>
    <row r="471" spans="1:19" s="72" customFormat="1" x14ac:dyDescent="0.25">
      <c r="A471" s="123"/>
      <c r="B471" s="123"/>
      <c r="D471" s="73"/>
      <c r="M471" s="75"/>
      <c r="Q471" s="76"/>
      <c r="S471" s="76"/>
    </row>
    <row r="472" spans="1:19" s="72" customFormat="1" x14ac:dyDescent="0.25">
      <c r="A472" s="123"/>
      <c r="B472" s="123"/>
      <c r="D472" s="73"/>
      <c r="M472" s="75"/>
      <c r="Q472" s="76"/>
      <c r="S472" s="76"/>
    </row>
    <row r="473" spans="1:19" s="72" customFormat="1" x14ac:dyDescent="0.25">
      <c r="A473" s="123"/>
      <c r="B473" s="123"/>
      <c r="D473" s="73"/>
      <c r="M473" s="75"/>
      <c r="Q473" s="76"/>
      <c r="S473" s="76"/>
    </row>
    <row r="474" spans="1:19" s="72" customFormat="1" x14ac:dyDescent="0.25">
      <c r="A474" s="123"/>
      <c r="B474" s="123"/>
      <c r="D474" s="73"/>
      <c r="M474" s="75"/>
      <c r="Q474" s="76"/>
      <c r="S474" s="76"/>
    </row>
    <row r="475" spans="1:19" s="72" customFormat="1" x14ac:dyDescent="0.25">
      <c r="A475" s="123"/>
      <c r="B475" s="123"/>
      <c r="D475" s="73"/>
      <c r="M475" s="75"/>
      <c r="Q475" s="76"/>
      <c r="S475" s="76"/>
    </row>
    <row r="476" spans="1:19" s="72" customFormat="1" x14ac:dyDescent="0.25">
      <c r="A476" s="123"/>
      <c r="B476" s="123"/>
      <c r="D476" s="73"/>
      <c r="M476" s="75"/>
      <c r="Q476" s="76"/>
      <c r="S476" s="76"/>
    </row>
    <row r="477" spans="1:19" s="72" customFormat="1" x14ac:dyDescent="0.25">
      <c r="A477" s="123"/>
      <c r="B477" s="123"/>
      <c r="D477" s="73"/>
      <c r="M477" s="75"/>
      <c r="Q477" s="76"/>
      <c r="S477" s="76"/>
    </row>
    <row r="478" spans="1:19" s="72" customFormat="1" x14ac:dyDescent="0.25">
      <c r="A478" s="123"/>
      <c r="B478" s="123"/>
      <c r="D478" s="73"/>
      <c r="M478" s="75"/>
      <c r="Q478" s="76"/>
      <c r="S478" s="76"/>
    </row>
    <row r="479" spans="1:19" s="72" customFormat="1" x14ac:dyDescent="0.25">
      <c r="A479" s="123"/>
      <c r="B479" s="123"/>
      <c r="D479" s="73"/>
      <c r="M479" s="75"/>
      <c r="Q479" s="76"/>
      <c r="S479" s="76"/>
    </row>
    <row r="480" spans="1:19" s="72" customFormat="1" x14ac:dyDescent="0.25">
      <c r="A480" s="123"/>
      <c r="B480" s="123"/>
      <c r="D480" s="73"/>
      <c r="M480" s="75"/>
      <c r="Q480" s="76"/>
      <c r="S480" s="76"/>
    </row>
    <row r="481" spans="1:19" s="72" customFormat="1" x14ac:dyDescent="0.25">
      <c r="A481" s="123"/>
      <c r="B481" s="123"/>
      <c r="D481" s="73"/>
      <c r="M481" s="75"/>
      <c r="Q481" s="76"/>
      <c r="S481" s="76"/>
    </row>
    <row r="482" spans="1:19" s="72" customFormat="1" x14ac:dyDescent="0.25">
      <c r="A482" s="123"/>
      <c r="B482" s="123"/>
      <c r="D482" s="73"/>
      <c r="M482" s="75"/>
      <c r="Q482" s="76"/>
      <c r="S482" s="76"/>
    </row>
    <row r="483" spans="1:19" s="72" customFormat="1" x14ac:dyDescent="0.25">
      <c r="A483" s="123"/>
      <c r="B483" s="123"/>
      <c r="D483" s="73"/>
      <c r="M483" s="75"/>
      <c r="Q483" s="76"/>
      <c r="S483" s="76"/>
    </row>
    <row r="484" spans="1:19" s="72" customFormat="1" x14ac:dyDescent="0.25">
      <c r="A484" s="123"/>
      <c r="B484" s="123"/>
      <c r="D484" s="73"/>
      <c r="M484" s="75"/>
      <c r="Q484" s="76"/>
      <c r="S484" s="76"/>
    </row>
    <row r="485" spans="1:19" s="72" customFormat="1" x14ac:dyDescent="0.25">
      <c r="A485" s="123"/>
      <c r="B485" s="123"/>
      <c r="D485" s="73"/>
      <c r="M485" s="75"/>
      <c r="Q485" s="76"/>
      <c r="S485" s="76"/>
    </row>
  </sheetData>
  <mergeCells count="17">
    <mergeCell ref="S6:T7"/>
    <mergeCell ref="A9:B9"/>
    <mergeCell ref="B381:N381"/>
    <mergeCell ref="B382:N383"/>
    <mergeCell ref="C1:K1"/>
    <mergeCell ref="C2:W2"/>
    <mergeCell ref="C3:W3"/>
    <mergeCell ref="A5:B8"/>
    <mergeCell ref="C5:C8"/>
    <mergeCell ref="D5:D7"/>
    <mergeCell ref="E5:T5"/>
    <mergeCell ref="E6:E7"/>
    <mergeCell ref="F6:J6"/>
    <mergeCell ref="K6:L7"/>
    <mergeCell ref="M6:N7"/>
    <mergeCell ref="O6:P7"/>
    <mergeCell ref="Q6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49"/>
  <sheetViews>
    <sheetView zoomScale="85" zoomScaleNormal="85" workbookViewId="0">
      <pane xSplit="4" ySplit="10" topLeftCell="E74" activePane="bottomRight" state="frozen"/>
      <selection pane="topRight" activeCell="E1" sqref="E1"/>
      <selection pane="bottomLeft" activeCell="A11" sqref="A11"/>
      <selection pane="bottomRight" activeCell="C6" sqref="C6:C9"/>
    </sheetView>
  </sheetViews>
  <sheetFormatPr defaultRowHeight="15" x14ac:dyDescent="0.25"/>
  <cols>
    <col min="1" max="2" width="5.28515625" style="124" customWidth="1"/>
    <col min="3" max="3" width="48.42578125" style="125" customWidth="1"/>
    <col min="4" max="4" width="15.5703125" style="154" customWidth="1"/>
    <col min="5" max="5" width="15.42578125" style="125" customWidth="1"/>
    <col min="6" max="6" width="13.7109375" style="125" customWidth="1"/>
    <col min="7" max="7" width="14" style="125" customWidth="1"/>
    <col min="8" max="8" width="13.5703125" style="125" customWidth="1"/>
    <col min="9" max="9" width="14.5703125" style="125" customWidth="1"/>
    <col min="10" max="10" width="14.7109375" style="125" customWidth="1"/>
    <col min="11" max="11" width="11.28515625" style="125" customWidth="1"/>
    <col min="12" max="12" width="15.42578125" style="125" customWidth="1"/>
    <col min="13" max="13" width="8.140625" style="126" customWidth="1"/>
    <col min="14" max="14" width="14" style="125" customWidth="1"/>
    <col min="15" max="15" width="8.85546875" style="125" customWidth="1"/>
    <col min="16" max="16" width="13" style="125" customWidth="1"/>
    <col min="17" max="17" width="11.42578125" style="127" customWidth="1"/>
    <col min="18" max="18" width="14.140625" style="125" customWidth="1"/>
    <col min="19" max="19" width="11.7109375" style="127" customWidth="1"/>
    <col min="20" max="20" width="14.28515625" style="125" customWidth="1"/>
    <col min="21" max="16384" width="9.140625" style="125"/>
  </cols>
  <sheetData>
    <row r="1" spans="1:23" ht="15.75" x14ac:dyDescent="0.25">
      <c r="C1" s="259"/>
      <c r="D1" s="259"/>
      <c r="E1" s="259"/>
      <c r="F1" s="259"/>
      <c r="G1" s="259"/>
      <c r="H1" s="259"/>
      <c r="I1" s="259"/>
      <c r="J1" s="259"/>
      <c r="K1" s="259"/>
    </row>
    <row r="2" spans="1:23" ht="15.75" x14ac:dyDescent="0.25">
      <c r="C2" s="128" t="s">
        <v>705</v>
      </c>
      <c r="D2" s="129"/>
      <c r="E2" s="129"/>
      <c r="F2" s="129"/>
      <c r="G2" s="129"/>
      <c r="H2" s="129"/>
      <c r="I2" s="129"/>
      <c r="J2" s="129"/>
      <c r="K2" s="129"/>
    </row>
    <row r="3" spans="1:23" ht="15.75" x14ac:dyDescent="0.25">
      <c r="C3" s="234" t="s">
        <v>1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</row>
    <row r="4" spans="1:23" ht="15.75" x14ac:dyDescent="0.25">
      <c r="C4" s="260" t="s">
        <v>706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5.75" x14ac:dyDescent="0.25">
      <c r="C5" s="129"/>
      <c r="D5" s="129"/>
      <c r="E5" s="130"/>
      <c r="F5" s="129"/>
      <c r="G5" s="129"/>
      <c r="H5" s="129"/>
      <c r="I5" s="129"/>
      <c r="J5" s="129"/>
      <c r="K5" s="129"/>
    </row>
    <row r="6" spans="1:23" s="7" customFormat="1" ht="18.75" customHeight="1" x14ac:dyDescent="0.2">
      <c r="A6" s="235" t="s">
        <v>3</v>
      </c>
      <c r="B6" s="236"/>
      <c r="C6" s="258" t="s">
        <v>2666</v>
      </c>
      <c r="D6" s="244" t="s">
        <v>5</v>
      </c>
      <c r="E6" s="247" t="s">
        <v>2667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23" s="7" customFormat="1" ht="18.75" customHeight="1" x14ac:dyDescent="0.2">
      <c r="A7" s="237"/>
      <c r="B7" s="238"/>
      <c r="C7" s="258"/>
      <c r="D7" s="245"/>
      <c r="E7" s="248" t="s">
        <v>7</v>
      </c>
      <c r="F7" s="250" t="s">
        <v>8</v>
      </c>
      <c r="G7" s="251"/>
      <c r="H7" s="251"/>
      <c r="I7" s="251"/>
      <c r="J7" s="252"/>
      <c r="K7" s="227" t="s">
        <v>9</v>
      </c>
      <c r="L7" s="228"/>
      <c r="M7" s="227" t="s">
        <v>10</v>
      </c>
      <c r="N7" s="228"/>
      <c r="O7" s="227" t="s">
        <v>11</v>
      </c>
      <c r="P7" s="228"/>
      <c r="Q7" s="227" t="s">
        <v>12</v>
      </c>
      <c r="R7" s="228"/>
      <c r="S7" s="227" t="s">
        <v>13</v>
      </c>
      <c r="T7" s="228"/>
    </row>
    <row r="8" spans="1:23" s="9" customFormat="1" ht="83.25" customHeight="1" x14ac:dyDescent="0.25">
      <c r="A8" s="237"/>
      <c r="B8" s="238"/>
      <c r="C8" s="258"/>
      <c r="D8" s="246"/>
      <c r="E8" s="249"/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229"/>
      <c r="L8" s="230"/>
      <c r="M8" s="229"/>
      <c r="N8" s="230"/>
      <c r="O8" s="229"/>
      <c r="P8" s="230"/>
      <c r="Q8" s="229"/>
      <c r="R8" s="230"/>
      <c r="S8" s="229"/>
      <c r="T8" s="230"/>
    </row>
    <row r="9" spans="1:23" s="9" customFormat="1" ht="18" customHeight="1" x14ac:dyDescent="0.25">
      <c r="A9" s="239"/>
      <c r="B9" s="240"/>
      <c r="C9" s="258"/>
      <c r="D9" s="10"/>
      <c r="E9" s="11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3" t="s">
        <v>20</v>
      </c>
      <c r="L9" s="12" t="s">
        <v>19</v>
      </c>
      <c r="M9" s="14" t="s">
        <v>21</v>
      </c>
      <c r="N9" s="12" t="s">
        <v>19</v>
      </c>
      <c r="O9" s="13" t="s">
        <v>20</v>
      </c>
      <c r="P9" s="12" t="s">
        <v>19</v>
      </c>
      <c r="Q9" s="13" t="s">
        <v>20</v>
      </c>
      <c r="R9" s="12" t="s">
        <v>19</v>
      </c>
      <c r="S9" s="13" t="s">
        <v>20</v>
      </c>
      <c r="T9" s="12" t="s">
        <v>19</v>
      </c>
    </row>
    <row r="10" spans="1:23" s="9" customFormat="1" ht="15" customHeight="1" x14ac:dyDescent="0.25">
      <c r="A10" s="231">
        <v>1</v>
      </c>
      <c r="B10" s="232"/>
      <c r="C10" s="15">
        <v>2</v>
      </c>
      <c r="D10" s="16">
        <v>3</v>
      </c>
      <c r="E10" s="15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</row>
    <row r="11" spans="1:23" s="9" customFormat="1" ht="17.100000000000001" customHeight="1" x14ac:dyDescent="0.2">
      <c r="A11" s="66"/>
      <c r="B11" s="15"/>
      <c r="C11" s="19" t="s">
        <v>22</v>
      </c>
      <c r="D11" s="131">
        <f t="shared" ref="D11:T11" si="0">SUM(D12,D26,D106,D143,D306,D345,D555,D579,D587,D595,D681,D718,D1328,D1395,D1432,D1475,D1497,D1506,D2110,D1512,D1635,D1670,D2048,D2101,D2126,D2173,D2179,D2188,D2191)</f>
        <v>3811710842.6379995</v>
      </c>
      <c r="E11" s="131">
        <f t="shared" si="0"/>
        <v>1844374132.2479999</v>
      </c>
      <c r="F11" s="131">
        <f t="shared" si="0"/>
        <v>368539965.09000009</v>
      </c>
      <c r="G11" s="131">
        <f t="shared" si="0"/>
        <v>442995025.28799981</v>
      </c>
      <c r="H11" s="131">
        <f t="shared" si="0"/>
        <v>613885071.16999948</v>
      </c>
      <c r="I11" s="131">
        <f t="shared" si="0"/>
        <v>213470068.50999996</v>
      </c>
      <c r="J11" s="131">
        <f t="shared" si="0"/>
        <v>205484002.18999997</v>
      </c>
      <c r="K11" s="131">
        <f t="shared" si="0"/>
        <v>574521.69000000006</v>
      </c>
      <c r="L11" s="131">
        <f t="shared" si="0"/>
        <v>1557151911.9399993</v>
      </c>
      <c r="M11" s="131">
        <f t="shared" si="0"/>
        <v>15</v>
      </c>
      <c r="N11" s="131">
        <f t="shared" si="0"/>
        <v>28784487.119999997</v>
      </c>
      <c r="O11" s="131">
        <f t="shared" si="0"/>
        <v>20790</v>
      </c>
      <c r="P11" s="131">
        <f t="shared" si="0"/>
        <v>44653560.239999987</v>
      </c>
      <c r="Q11" s="131">
        <f t="shared" si="0"/>
        <v>113120</v>
      </c>
      <c r="R11" s="131">
        <f t="shared" si="0"/>
        <v>140596963.16</v>
      </c>
      <c r="S11" s="131">
        <f t="shared" si="0"/>
        <v>105130</v>
      </c>
      <c r="T11" s="131">
        <f t="shared" si="0"/>
        <v>196149787.92999995</v>
      </c>
    </row>
    <row r="12" spans="1:23" s="21" customFormat="1" ht="17.100000000000001" customHeight="1" x14ac:dyDescent="0.25">
      <c r="A12" s="219"/>
      <c r="B12" s="220"/>
      <c r="C12" s="211" t="s">
        <v>23</v>
      </c>
      <c r="D12" s="221">
        <f>SUM(D13:D25)</f>
        <v>11636073.300000001</v>
      </c>
      <c r="E12" s="221">
        <f t="shared" ref="E12:T12" si="1">SUM(E13:E25)</f>
        <v>910297.41</v>
      </c>
      <c r="F12" s="221">
        <f t="shared" si="1"/>
        <v>275961.31</v>
      </c>
      <c r="G12" s="221">
        <f t="shared" si="1"/>
        <v>105283.36000000002</v>
      </c>
      <c r="H12" s="221">
        <f t="shared" si="1"/>
        <v>380092.18</v>
      </c>
      <c r="I12" s="221">
        <f t="shared" si="1"/>
        <v>148960.56</v>
      </c>
      <c r="J12" s="221">
        <f t="shared" si="1"/>
        <v>0</v>
      </c>
      <c r="K12" s="221">
        <f t="shared" si="1"/>
        <v>3698</v>
      </c>
      <c r="L12" s="221">
        <f t="shared" si="1"/>
        <v>9506931.1100000013</v>
      </c>
      <c r="M12" s="221">
        <f t="shared" si="1"/>
        <v>0</v>
      </c>
      <c r="N12" s="221">
        <f t="shared" si="1"/>
        <v>0</v>
      </c>
      <c r="O12" s="221">
        <f t="shared" si="1"/>
        <v>0</v>
      </c>
      <c r="P12" s="221">
        <f t="shared" si="1"/>
        <v>0</v>
      </c>
      <c r="Q12" s="221">
        <f t="shared" si="1"/>
        <v>140</v>
      </c>
      <c r="R12" s="221">
        <f t="shared" si="1"/>
        <v>174006.14</v>
      </c>
      <c r="S12" s="221">
        <f t="shared" si="1"/>
        <v>560</v>
      </c>
      <c r="T12" s="221">
        <f t="shared" si="1"/>
        <v>1044838.64</v>
      </c>
    </row>
    <row r="13" spans="1:23" s="21" customFormat="1" ht="17.100000000000001" customHeight="1" x14ac:dyDescent="0.2">
      <c r="A13" s="66">
        <v>1</v>
      </c>
      <c r="B13" s="66">
        <v>1</v>
      </c>
      <c r="C13" s="132" t="s">
        <v>707</v>
      </c>
      <c r="D13" s="57">
        <f t="shared" ref="D13:D24" si="2">E13+L13+N13+P13+R13+T13</f>
        <v>217607.90000000002</v>
      </c>
      <c r="E13" s="26">
        <f>F13+G13+H13+I13+J13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>
        <v>70</v>
      </c>
      <c r="R13" s="39">
        <v>87003.07</v>
      </c>
      <c r="S13" s="39">
        <v>70</v>
      </c>
      <c r="T13" s="39">
        <v>130604.83</v>
      </c>
    </row>
    <row r="14" spans="1:23" s="21" customFormat="1" ht="17.100000000000001" customHeight="1" x14ac:dyDescent="0.2">
      <c r="A14" s="66">
        <v>2</v>
      </c>
      <c r="B14" s="66">
        <v>2</v>
      </c>
      <c r="C14" s="132" t="s">
        <v>708</v>
      </c>
      <c r="D14" s="57">
        <f t="shared" si="2"/>
        <v>1436067.2500000002</v>
      </c>
      <c r="E14" s="26">
        <f t="shared" ref="E14:E25" si="3">F14+G14+H14+I14+J14</f>
        <v>349145.28</v>
      </c>
      <c r="F14" s="39">
        <v>94869.42</v>
      </c>
      <c r="G14" s="39">
        <v>55155.270000000004</v>
      </c>
      <c r="H14" s="39">
        <v>199120.59</v>
      </c>
      <c r="I14" s="39"/>
      <c r="J14" s="39"/>
      <c r="K14" s="39">
        <v>319</v>
      </c>
      <c r="L14" s="39">
        <v>869314.07</v>
      </c>
      <c r="M14" s="39"/>
      <c r="N14" s="39"/>
      <c r="O14" s="39"/>
      <c r="P14" s="39"/>
      <c r="Q14" s="39">
        <v>70</v>
      </c>
      <c r="R14" s="39">
        <v>87003.07</v>
      </c>
      <c r="S14" s="39">
        <v>70</v>
      </c>
      <c r="T14" s="39">
        <v>130604.83</v>
      </c>
    </row>
    <row r="15" spans="1:23" s="21" customFormat="1" ht="17.100000000000001" customHeight="1" x14ac:dyDescent="0.2">
      <c r="A15" s="66">
        <v>3</v>
      </c>
      <c r="B15" s="66">
        <v>3</v>
      </c>
      <c r="C15" s="132" t="s">
        <v>709</v>
      </c>
      <c r="D15" s="57">
        <f t="shared" si="2"/>
        <v>94869.42</v>
      </c>
      <c r="E15" s="26">
        <f t="shared" si="3"/>
        <v>94869.42</v>
      </c>
      <c r="F15" s="39">
        <v>94869.42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3" s="21" customFormat="1" ht="17.100000000000001" customHeight="1" x14ac:dyDescent="0.2">
      <c r="A16" s="66">
        <v>4</v>
      </c>
      <c r="B16" s="66">
        <v>4</v>
      </c>
      <c r="C16" s="132" t="s">
        <v>710</v>
      </c>
      <c r="D16" s="57">
        <f t="shared" si="2"/>
        <v>1631367.3199999998</v>
      </c>
      <c r="E16" s="26">
        <f t="shared" si="3"/>
        <v>0</v>
      </c>
      <c r="F16" s="39"/>
      <c r="G16" s="39"/>
      <c r="H16" s="39"/>
      <c r="I16" s="39"/>
      <c r="J16" s="39"/>
      <c r="K16" s="39">
        <v>536</v>
      </c>
      <c r="L16" s="39">
        <v>1370157.66</v>
      </c>
      <c r="M16" s="39"/>
      <c r="N16" s="39"/>
      <c r="O16" s="39"/>
      <c r="P16" s="39"/>
      <c r="Q16" s="39"/>
      <c r="R16" s="39"/>
      <c r="S16" s="39">
        <v>140</v>
      </c>
      <c r="T16" s="39">
        <v>261209.66</v>
      </c>
    </row>
    <row r="17" spans="1:20" s="21" customFormat="1" ht="17.100000000000001" customHeight="1" x14ac:dyDescent="0.2">
      <c r="A17" s="66">
        <v>5</v>
      </c>
      <c r="B17" s="66">
        <v>5</v>
      </c>
      <c r="C17" s="132" t="s">
        <v>25</v>
      </c>
      <c r="D17" s="57">
        <f t="shared" si="2"/>
        <v>1367601.3900000001</v>
      </c>
      <c r="E17" s="26">
        <f t="shared" si="3"/>
        <v>0</v>
      </c>
      <c r="F17" s="39"/>
      <c r="G17" s="39"/>
      <c r="H17" s="39"/>
      <c r="I17" s="39"/>
      <c r="J17" s="39"/>
      <c r="K17" s="39">
        <v>535</v>
      </c>
      <c r="L17" s="39">
        <v>1367601.3900000001</v>
      </c>
      <c r="M17" s="39"/>
      <c r="N17" s="39"/>
      <c r="O17" s="39"/>
      <c r="P17" s="39"/>
      <c r="Q17" s="39"/>
      <c r="R17" s="39"/>
      <c r="S17" s="39"/>
      <c r="T17" s="39"/>
    </row>
    <row r="18" spans="1:20" s="21" customFormat="1" ht="17.100000000000001" customHeight="1" x14ac:dyDescent="0.2">
      <c r="A18" s="66">
        <v>6</v>
      </c>
      <c r="B18" s="66">
        <v>6</v>
      </c>
      <c r="C18" s="132" t="s">
        <v>26</v>
      </c>
      <c r="D18" s="57">
        <f t="shared" si="2"/>
        <v>1370157.66</v>
      </c>
      <c r="E18" s="26">
        <f t="shared" si="3"/>
        <v>0</v>
      </c>
      <c r="F18" s="39"/>
      <c r="G18" s="39"/>
      <c r="H18" s="39"/>
      <c r="I18" s="39"/>
      <c r="J18" s="39"/>
      <c r="K18" s="39">
        <v>536</v>
      </c>
      <c r="L18" s="39">
        <v>1370157.66</v>
      </c>
      <c r="M18" s="39"/>
      <c r="N18" s="39"/>
      <c r="O18" s="39"/>
      <c r="P18" s="39"/>
      <c r="Q18" s="39"/>
      <c r="R18" s="39"/>
      <c r="S18" s="39"/>
      <c r="T18" s="39"/>
    </row>
    <row r="19" spans="1:20" s="21" customFormat="1" ht="17.100000000000001" customHeight="1" x14ac:dyDescent="0.2">
      <c r="A19" s="66">
        <v>7</v>
      </c>
      <c r="B19" s="66">
        <v>7</v>
      </c>
      <c r="C19" s="132" t="s">
        <v>27</v>
      </c>
      <c r="D19" s="57">
        <f t="shared" si="2"/>
        <v>1370157.66</v>
      </c>
      <c r="E19" s="26">
        <f t="shared" si="3"/>
        <v>0</v>
      </c>
      <c r="F19" s="39"/>
      <c r="G19" s="39"/>
      <c r="H19" s="39"/>
      <c r="I19" s="39"/>
      <c r="J19" s="39"/>
      <c r="K19" s="39">
        <v>536</v>
      </c>
      <c r="L19" s="39">
        <v>1370157.66</v>
      </c>
      <c r="M19" s="39"/>
      <c r="N19" s="39"/>
      <c r="O19" s="39"/>
      <c r="P19" s="39"/>
      <c r="Q19" s="39"/>
      <c r="R19" s="39"/>
      <c r="S19" s="39"/>
      <c r="T19" s="39"/>
    </row>
    <row r="20" spans="1:20" s="21" customFormat="1" ht="17.100000000000001" customHeight="1" x14ac:dyDescent="0.2">
      <c r="A20" s="66">
        <v>8</v>
      </c>
      <c r="B20" s="66">
        <v>8</v>
      </c>
      <c r="C20" s="132" t="s">
        <v>711</v>
      </c>
      <c r="D20" s="57">
        <f t="shared" si="2"/>
        <v>1370157.66</v>
      </c>
      <c r="E20" s="26">
        <f t="shared" si="3"/>
        <v>0</v>
      </c>
      <c r="F20" s="39"/>
      <c r="G20" s="39"/>
      <c r="H20" s="39"/>
      <c r="I20" s="39"/>
      <c r="J20" s="39"/>
      <c r="K20" s="39">
        <v>536</v>
      </c>
      <c r="L20" s="39">
        <v>1370157.66</v>
      </c>
      <c r="M20" s="39"/>
      <c r="N20" s="39"/>
      <c r="O20" s="39"/>
      <c r="P20" s="39"/>
      <c r="Q20" s="39"/>
      <c r="R20" s="39"/>
      <c r="S20" s="39"/>
      <c r="T20" s="39"/>
    </row>
    <row r="21" spans="1:20" s="21" customFormat="1" ht="17.100000000000001" customHeight="1" x14ac:dyDescent="0.2">
      <c r="A21" s="66">
        <v>9</v>
      </c>
      <c r="B21" s="66">
        <v>9</v>
      </c>
      <c r="C21" s="132" t="s">
        <v>368</v>
      </c>
      <c r="D21" s="57">
        <f t="shared" si="2"/>
        <v>148960.56</v>
      </c>
      <c r="E21" s="26">
        <f t="shared" si="3"/>
        <v>148960.56</v>
      </c>
      <c r="F21" s="39"/>
      <c r="G21" s="39"/>
      <c r="H21" s="39"/>
      <c r="I21" s="39">
        <v>148960.56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s="21" customFormat="1" ht="17.100000000000001" customHeight="1" x14ac:dyDescent="0.2">
      <c r="A22" s="66">
        <v>10</v>
      </c>
      <c r="B22" s="66">
        <v>10</v>
      </c>
      <c r="C22" s="132" t="s">
        <v>30</v>
      </c>
      <c r="D22" s="57">
        <f t="shared" si="2"/>
        <v>1789385.01</v>
      </c>
      <c r="E22" s="26">
        <f t="shared" si="3"/>
        <v>0</v>
      </c>
      <c r="F22" s="39"/>
      <c r="G22" s="39"/>
      <c r="H22" s="39"/>
      <c r="I22" s="39"/>
      <c r="J22" s="39"/>
      <c r="K22" s="39">
        <v>700</v>
      </c>
      <c r="L22" s="39">
        <v>1789385.01</v>
      </c>
      <c r="M22" s="39"/>
      <c r="N22" s="39"/>
      <c r="O22" s="39"/>
      <c r="P22" s="39"/>
      <c r="Q22" s="39"/>
      <c r="R22" s="39"/>
      <c r="S22" s="39"/>
      <c r="T22" s="39"/>
    </row>
    <row r="23" spans="1:20" s="21" customFormat="1" ht="17.100000000000001" customHeight="1" x14ac:dyDescent="0.2">
      <c r="A23" s="66">
        <v>11</v>
      </c>
      <c r="B23" s="66">
        <v>11</v>
      </c>
      <c r="C23" s="132" t="s">
        <v>712</v>
      </c>
      <c r="D23" s="57">
        <f t="shared" si="2"/>
        <v>317322.15000000002</v>
      </c>
      <c r="E23" s="26">
        <f t="shared" si="3"/>
        <v>317322.15000000002</v>
      </c>
      <c r="F23" s="39">
        <v>86222.47</v>
      </c>
      <c r="G23" s="39">
        <v>50128.090000000004</v>
      </c>
      <c r="H23" s="39">
        <v>180971.59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21" customFormat="1" ht="17.100000000000001" customHeight="1" x14ac:dyDescent="0.2">
      <c r="A24" s="66">
        <v>12</v>
      </c>
      <c r="B24" s="66">
        <v>12</v>
      </c>
      <c r="C24" s="132" t="s">
        <v>713</v>
      </c>
      <c r="D24" s="57">
        <f t="shared" si="2"/>
        <v>261209.66</v>
      </c>
      <c r="E24" s="26">
        <f t="shared" si="3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140</v>
      </c>
      <c r="T24" s="39">
        <v>261209.66</v>
      </c>
    </row>
    <row r="25" spans="1:20" s="7" customFormat="1" ht="17.100000000000001" customHeight="1" x14ac:dyDescent="0.2">
      <c r="A25" s="66">
        <v>13</v>
      </c>
      <c r="B25" s="66">
        <v>13</v>
      </c>
      <c r="C25" s="132" t="s">
        <v>714</v>
      </c>
      <c r="D25" s="57">
        <f>E25+L25+N25+P25+R25+T25</f>
        <v>261209.66</v>
      </c>
      <c r="E25" s="26">
        <f t="shared" si="3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v>140</v>
      </c>
      <c r="T25" s="39">
        <v>261209.66</v>
      </c>
    </row>
    <row r="26" spans="1:20" s="7" customFormat="1" ht="17.100000000000001" customHeight="1" x14ac:dyDescent="0.25">
      <c r="A26" s="219"/>
      <c r="B26" s="220"/>
      <c r="C26" s="211" t="s">
        <v>38</v>
      </c>
      <c r="D26" s="221">
        <f>SUM(D27:D105)</f>
        <v>86693570.549999997</v>
      </c>
      <c r="E26" s="221">
        <f t="shared" ref="E26:T26" si="4">SUM(E27:E105)</f>
        <v>38251082.030000001</v>
      </c>
      <c r="F26" s="221">
        <f t="shared" si="4"/>
        <v>9731330.5099999998</v>
      </c>
      <c r="G26" s="221">
        <f t="shared" si="4"/>
        <v>4692591.66</v>
      </c>
      <c r="H26" s="221">
        <f t="shared" si="4"/>
        <v>15206112.649999995</v>
      </c>
      <c r="I26" s="221">
        <f t="shared" si="4"/>
        <v>6832062.0200000005</v>
      </c>
      <c r="J26" s="221">
        <f t="shared" si="4"/>
        <v>1788985.19</v>
      </c>
      <c r="K26" s="221">
        <f t="shared" si="4"/>
        <v>11724.98</v>
      </c>
      <c r="L26" s="221">
        <f t="shared" si="4"/>
        <v>31808274.739999998</v>
      </c>
      <c r="M26" s="221">
        <f t="shared" si="4"/>
        <v>0</v>
      </c>
      <c r="N26" s="221">
        <f t="shared" si="4"/>
        <v>0</v>
      </c>
      <c r="O26" s="221">
        <f t="shared" si="4"/>
        <v>320</v>
      </c>
      <c r="P26" s="221">
        <f t="shared" si="4"/>
        <v>687308.3</v>
      </c>
      <c r="Q26" s="221">
        <f t="shared" si="4"/>
        <v>5805</v>
      </c>
      <c r="R26" s="221">
        <f t="shared" si="4"/>
        <v>7215040.3500000034</v>
      </c>
      <c r="S26" s="221">
        <f t="shared" si="4"/>
        <v>4680</v>
      </c>
      <c r="T26" s="221">
        <f t="shared" si="4"/>
        <v>8731865.1299999971</v>
      </c>
    </row>
    <row r="27" spans="1:20" s="7" customFormat="1" ht="17.100000000000001" customHeight="1" x14ac:dyDescent="0.2">
      <c r="A27" s="66">
        <v>14</v>
      </c>
      <c r="B27" s="66">
        <v>1</v>
      </c>
      <c r="C27" s="83" t="s">
        <v>715</v>
      </c>
      <c r="D27" s="57">
        <f>E27+L27+N27+P27+R27+T27</f>
        <v>366733.99</v>
      </c>
      <c r="E27" s="26">
        <f t="shared" ref="E27:E90" si="5">F27+G27+H27+I27+J27</f>
        <v>230014.88</v>
      </c>
      <c r="F27" s="39"/>
      <c r="G27" s="39">
        <v>107437.87000000001</v>
      </c>
      <c r="H27" s="39"/>
      <c r="I27" s="39">
        <v>122577.01000000001</v>
      </c>
      <c r="J27" s="39"/>
      <c r="K27" s="39"/>
      <c r="L27" s="39"/>
      <c r="M27" s="39"/>
      <c r="N27" s="39"/>
      <c r="O27" s="39"/>
      <c r="P27" s="39"/>
      <c r="Q27" s="39">
        <v>110</v>
      </c>
      <c r="R27" s="39">
        <v>136719.10999999999</v>
      </c>
      <c r="S27" s="39"/>
      <c r="T27" s="39"/>
    </row>
    <row r="28" spans="1:20" s="7" customFormat="1" ht="17.100000000000001" customHeight="1" x14ac:dyDescent="0.2">
      <c r="A28" s="66">
        <v>15</v>
      </c>
      <c r="B28" s="66">
        <v>2</v>
      </c>
      <c r="C28" s="83" t="s">
        <v>716</v>
      </c>
      <c r="D28" s="57">
        <f>E28+L28+N28+P28+R28+T28</f>
        <v>2324631.09</v>
      </c>
      <c r="E28" s="26">
        <f t="shared" si="5"/>
        <v>160262.22</v>
      </c>
      <c r="F28" s="39">
        <v>96351.75</v>
      </c>
      <c r="G28" s="39"/>
      <c r="H28" s="39"/>
      <c r="I28" s="39">
        <v>63910.47</v>
      </c>
      <c r="J28" s="39"/>
      <c r="K28" s="39">
        <v>312</v>
      </c>
      <c r="L28" s="39">
        <v>850238.22</v>
      </c>
      <c r="M28" s="39"/>
      <c r="N28" s="39"/>
      <c r="O28" s="39">
        <v>250</v>
      </c>
      <c r="P28" s="39">
        <v>536959.6</v>
      </c>
      <c r="Q28" s="39">
        <v>250</v>
      </c>
      <c r="R28" s="39">
        <v>310725.25</v>
      </c>
      <c r="S28" s="39">
        <v>250</v>
      </c>
      <c r="T28" s="39">
        <v>466445.8</v>
      </c>
    </row>
    <row r="29" spans="1:20" s="7" customFormat="1" ht="17.100000000000001" customHeight="1" x14ac:dyDescent="0.2">
      <c r="A29" s="66">
        <v>16</v>
      </c>
      <c r="B29" s="66">
        <v>3</v>
      </c>
      <c r="C29" s="83" t="s">
        <v>717</v>
      </c>
      <c r="D29" s="57">
        <f t="shared" ref="D29:D285" si="6">E29+L29+N29+P29+R29+T29</f>
        <v>2603341.48</v>
      </c>
      <c r="E29" s="26">
        <f t="shared" si="5"/>
        <v>539108.80999999994</v>
      </c>
      <c r="F29" s="39"/>
      <c r="G29" s="39"/>
      <c r="H29" s="39">
        <v>409649.13999999996</v>
      </c>
      <c r="I29" s="39">
        <v>129459.67</v>
      </c>
      <c r="J29" s="39"/>
      <c r="K29" s="39">
        <v>632</v>
      </c>
      <c r="L29" s="39">
        <v>1722277.42</v>
      </c>
      <c r="M29" s="39"/>
      <c r="N29" s="39"/>
      <c r="O29" s="39"/>
      <c r="P29" s="39"/>
      <c r="Q29" s="39">
        <v>110</v>
      </c>
      <c r="R29" s="39">
        <v>136719.10999999999</v>
      </c>
      <c r="S29" s="39">
        <v>110</v>
      </c>
      <c r="T29" s="39">
        <v>205236.13999999998</v>
      </c>
    </row>
    <row r="30" spans="1:20" s="44" customFormat="1" ht="17.100000000000001" customHeight="1" x14ac:dyDescent="0.2">
      <c r="A30" s="66">
        <v>17</v>
      </c>
      <c r="B30" s="66">
        <v>4</v>
      </c>
      <c r="C30" s="83" t="s">
        <v>718</v>
      </c>
      <c r="D30" s="57">
        <f t="shared" si="6"/>
        <v>354062.43</v>
      </c>
      <c r="E30" s="26">
        <f t="shared" si="5"/>
        <v>354062.43</v>
      </c>
      <c r="F30" s="39"/>
      <c r="G30" s="39">
        <v>56017.08</v>
      </c>
      <c r="H30" s="39">
        <v>202231.86000000002</v>
      </c>
      <c r="I30" s="39"/>
      <c r="J30" s="39">
        <v>95813.49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44" customFormat="1" ht="17.100000000000001" customHeight="1" x14ac:dyDescent="0.2">
      <c r="A31" s="66">
        <v>18</v>
      </c>
      <c r="B31" s="66">
        <v>5</v>
      </c>
      <c r="C31" s="83" t="s">
        <v>719</v>
      </c>
      <c r="D31" s="57">
        <f t="shared" si="6"/>
        <v>626703.5</v>
      </c>
      <c r="E31" s="26">
        <f t="shared" si="5"/>
        <v>421467.36</v>
      </c>
      <c r="F31" s="39">
        <v>187762.42</v>
      </c>
      <c r="G31" s="39">
        <v>109161.46</v>
      </c>
      <c r="H31" s="39"/>
      <c r="I31" s="39">
        <v>124543.48</v>
      </c>
      <c r="J31" s="39"/>
      <c r="K31" s="39"/>
      <c r="L31" s="39"/>
      <c r="M31" s="39"/>
      <c r="N31" s="39"/>
      <c r="O31" s="39"/>
      <c r="P31" s="39"/>
      <c r="Q31" s="39"/>
      <c r="R31" s="39"/>
      <c r="S31" s="39">
        <v>110</v>
      </c>
      <c r="T31" s="39">
        <v>205236.13999999998</v>
      </c>
    </row>
    <row r="32" spans="1:20" s="44" customFormat="1" ht="17.100000000000001" customHeight="1" x14ac:dyDescent="0.2">
      <c r="A32" s="66">
        <v>19</v>
      </c>
      <c r="B32" s="66">
        <v>6</v>
      </c>
      <c r="C32" s="83" t="s">
        <v>720</v>
      </c>
      <c r="D32" s="57">
        <f t="shared" si="6"/>
        <v>2323914.21</v>
      </c>
      <c r="E32" s="26">
        <f t="shared" si="5"/>
        <v>477691.33999999997</v>
      </c>
      <c r="F32" s="39"/>
      <c r="G32" s="39"/>
      <c r="H32" s="39">
        <v>362980.24</v>
      </c>
      <c r="I32" s="39">
        <v>114711.1</v>
      </c>
      <c r="J32" s="39"/>
      <c r="K32" s="39">
        <v>552</v>
      </c>
      <c r="L32" s="39">
        <v>1504267.62</v>
      </c>
      <c r="M32" s="39"/>
      <c r="N32" s="39"/>
      <c r="O32" s="39"/>
      <c r="P32" s="39"/>
      <c r="Q32" s="39">
        <v>110</v>
      </c>
      <c r="R32" s="39">
        <v>136719.10999999999</v>
      </c>
      <c r="S32" s="39">
        <v>110</v>
      </c>
      <c r="T32" s="39">
        <v>205236.13999999998</v>
      </c>
    </row>
    <row r="33" spans="1:20" s="44" customFormat="1" ht="17.100000000000001" customHeight="1" x14ac:dyDescent="0.2">
      <c r="A33" s="66">
        <v>20</v>
      </c>
      <c r="B33" s="66">
        <v>7</v>
      </c>
      <c r="C33" s="83" t="s">
        <v>721</v>
      </c>
      <c r="D33" s="57">
        <f t="shared" si="6"/>
        <v>746785.74999999988</v>
      </c>
      <c r="E33" s="26">
        <f t="shared" si="5"/>
        <v>404830.49999999994</v>
      </c>
      <c r="F33" s="39">
        <v>180350.74</v>
      </c>
      <c r="G33" s="39">
        <v>104852.47</v>
      </c>
      <c r="H33" s="39"/>
      <c r="I33" s="39">
        <v>119627.29</v>
      </c>
      <c r="J33" s="39"/>
      <c r="K33" s="39"/>
      <c r="L33" s="39"/>
      <c r="M33" s="39"/>
      <c r="N33" s="39"/>
      <c r="O33" s="39"/>
      <c r="P33" s="39"/>
      <c r="Q33" s="39">
        <v>110</v>
      </c>
      <c r="R33" s="39">
        <v>136719.10999999999</v>
      </c>
      <c r="S33" s="39">
        <v>110</v>
      </c>
      <c r="T33" s="39">
        <v>205236.13999999998</v>
      </c>
    </row>
    <row r="34" spans="1:20" s="44" customFormat="1" ht="17.100000000000001" customHeight="1" x14ac:dyDescent="0.2">
      <c r="A34" s="66">
        <v>21</v>
      </c>
      <c r="B34" s="66">
        <v>8</v>
      </c>
      <c r="C34" s="83" t="s">
        <v>722</v>
      </c>
      <c r="D34" s="57">
        <f t="shared" si="6"/>
        <v>1803453.1500000001</v>
      </c>
      <c r="E34" s="26">
        <f t="shared" si="5"/>
        <v>436851.84</v>
      </c>
      <c r="F34" s="39">
        <v>116116.22</v>
      </c>
      <c r="G34" s="39"/>
      <c r="H34" s="39">
        <v>243715.31</v>
      </c>
      <c r="I34" s="39">
        <v>77020.31</v>
      </c>
      <c r="J34" s="39"/>
      <c r="K34" s="39">
        <v>376</v>
      </c>
      <c r="L34" s="39">
        <v>1024646.06</v>
      </c>
      <c r="M34" s="39"/>
      <c r="N34" s="39"/>
      <c r="O34" s="39"/>
      <c r="P34" s="39"/>
      <c r="Q34" s="39">
        <v>110</v>
      </c>
      <c r="R34" s="39">
        <v>136719.10999999999</v>
      </c>
      <c r="S34" s="39">
        <v>110</v>
      </c>
      <c r="T34" s="39">
        <v>205236.13999999998</v>
      </c>
    </row>
    <row r="35" spans="1:20" s="44" customFormat="1" ht="17.100000000000001" customHeight="1" x14ac:dyDescent="0.2">
      <c r="A35" s="66">
        <v>22</v>
      </c>
      <c r="B35" s="66">
        <v>9</v>
      </c>
      <c r="C35" s="83" t="s">
        <v>374</v>
      </c>
      <c r="D35" s="57">
        <f t="shared" si="6"/>
        <v>620135.19000000006</v>
      </c>
      <c r="E35" s="26">
        <f t="shared" si="5"/>
        <v>620135.19000000006</v>
      </c>
      <c r="F35" s="39">
        <v>200115.21</v>
      </c>
      <c r="G35" s="39"/>
      <c r="H35" s="39">
        <v>420019.98000000004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s="44" customFormat="1" ht="17.100000000000001" customHeight="1" x14ac:dyDescent="0.2">
      <c r="A36" s="66">
        <v>23</v>
      </c>
      <c r="B36" s="66">
        <v>10</v>
      </c>
      <c r="C36" s="83" t="s">
        <v>723</v>
      </c>
      <c r="D36" s="57">
        <f t="shared" si="6"/>
        <v>392998.56</v>
      </c>
      <c r="E36" s="26">
        <f t="shared" si="5"/>
        <v>187762.42</v>
      </c>
      <c r="F36" s="39">
        <v>187762.42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>
        <v>110</v>
      </c>
      <c r="T36" s="39">
        <v>205236.13999999998</v>
      </c>
    </row>
    <row r="37" spans="1:20" s="44" customFormat="1" ht="17.100000000000001" customHeight="1" x14ac:dyDescent="0.2">
      <c r="A37" s="66">
        <v>24</v>
      </c>
      <c r="B37" s="66">
        <v>11</v>
      </c>
      <c r="C37" s="83" t="s">
        <v>724</v>
      </c>
      <c r="D37" s="57">
        <f t="shared" si="6"/>
        <v>1463165.9999999998</v>
      </c>
      <c r="E37" s="26">
        <f t="shared" si="5"/>
        <v>227370.57</v>
      </c>
      <c r="F37" s="39">
        <v>101292.89</v>
      </c>
      <c r="G37" s="39">
        <v>58889.75</v>
      </c>
      <c r="H37" s="39"/>
      <c r="I37" s="39">
        <v>67187.929999999993</v>
      </c>
      <c r="J37" s="39"/>
      <c r="K37" s="39">
        <v>328</v>
      </c>
      <c r="L37" s="39">
        <v>893840.18</v>
      </c>
      <c r="M37" s="39"/>
      <c r="N37" s="39"/>
      <c r="O37" s="39"/>
      <c r="P37" s="39"/>
      <c r="Q37" s="39">
        <v>110</v>
      </c>
      <c r="R37" s="39">
        <v>136719.10999999999</v>
      </c>
      <c r="S37" s="39">
        <v>110</v>
      </c>
      <c r="T37" s="39">
        <v>205236.13999999998</v>
      </c>
    </row>
    <row r="38" spans="1:20" s="44" customFormat="1" ht="17.100000000000001" customHeight="1" x14ac:dyDescent="0.2">
      <c r="A38" s="66">
        <v>25</v>
      </c>
      <c r="B38" s="66">
        <v>12</v>
      </c>
      <c r="C38" s="83" t="s">
        <v>725</v>
      </c>
      <c r="D38" s="57">
        <f t="shared" si="6"/>
        <v>2502336.8899999997</v>
      </c>
      <c r="E38" s="26">
        <f t="shared" si="5"/>
        <v>438104.22</v>
      </c>
      <c r="F38" s="39">
        <v>195174.07</v>
      </c>
      <c r="G38" s="39">
        <v>113470.48</v>
      </c>
      <c r="H38" s="39"/>
      <c r="I38" s="39">
        <v>129459.67</v>
      </c>
      <c r="J38" s="39"/>
      <c r="K38" s="39">
        <v>632</v>
      </c>
      <c r="L38" s="39">
        <v>1722277.42</v>
      </c>
      <c r="M38" s="39"/>
      <c r="N38" s="39"/>
      <c r="O38" s="39"/>
      <c r="P38" s="39"/>
      <c r="Q38" s="39">
        <v>110</v>
      </c>
      <c r="R38" s="39">
        <v>136719.10999999999</v>
      </c>
      <c r="S38" s="39">
        <v>110</v>
      </c>
      <c r="T38" s="39">
        <v>205236.13999999998</v>
      </c>
    </row>
    <row r="39" spans="1:20" s="44" customFormat="1" ht="17.100000000000001" customHeight="1" x14ac:dyDescent="0.2">
      <c r="A39" s="66">
        <v>26</v>
      </c>
      <c r="B39" s="66">
        <v>13</v>
      </c>
      <c r="C39" s="83" t="s">
        <v>726</v>
      </c>
      <c r="D39" s="57">
        <f t="shared" si="6"/>
        <v>1490512.57</v>
      </c>
      <c r="E39" s="26">
        <f t="shared" si="5"/>
        <v>232916.16</v>
      </c>
      <c r="F39" s="39">
        <v>103763.43</v>
      </c>
      <c r="G39" s="39">
        <v>60326.07</v>
      </c>
      <c r="H39" s="39"/>
      <c r="I39" s="39">
        <v>68826.66</v>
      </c>
      <c r="J39" s="39"/>
      <c r="K39" s="39">
        <v>336</v>
      </c>
      <c r="L39" s="39">
        <v>915641.16</v>
      </c>
      <c r="M39" s="39"/>
      <c r="N39" s="39"/>
      <c r="O39" s="39"/>
      <c r="P39" s="39"/>
      <c r="Q39" s="39">
        <v>110</v>
      </c>
      <c r="R39" s="39">
        <v>136719.10999999999</v>
      </c>
      <c r="S39" s="39">
        <v>110</v>
      </c>
      <c r="T39" s="39">
        <v>205236.13999999998</v>
      </c>
    </row>
    <row r="40" spans="1:20" s="44" customFormat="1" ht="17.100000000000001" customHeight="1" x14ac:dyDescent="0.2">
      <c r="A40" s="66">
        <v>27</v>
      </c>
      <c r="B40" s="66">
        <v>14</v>
      </c>
      <c r="C40" s="83" t="s">
        <v>727</v>
      </c>
      <c r="D40" s="57">
        <f t="shared" si="6"/>
        <v>1122307.7000000002</v>
      </c>
      <c r="E40" s="26">
        <f t="shared" si="5"/>
        <v>948301.56</v>
      </c>
      <c r="F40" s="39">
        <v>422465.43</v>
      </c>
      <c r="G40" s="39">
        <v>245613.3</v>
      </c>
      <c r="H40" s="39"/>
      <c r="I40" s="39">
        <v>280222.83</v>
      </c>
      <c r="J40" s="39"/>
      <c r="K40" s="39"/>
      <c r="L40" s="39"/>
      <c r="M40" s="39"/>
      <c r="N40" s="39"/>
      <c r="O40" s="39"/>
      <c r="P40" s="39"/>
      <c r="Q40" s="39">
        <v>140</v>
      </c>
      <c r="R40" s="39">
        <v>174006.14</v>
      </c>
      <c r="S40" s="39"/>
      <c r="T40" s="39"/>
    </row>
    <row r="41" spans="1:20" s="44" customFormat="1" ht="17.100000000000001" customHeight="1" x14ac:dyDescent="0.2">
      <c r="A41" s="66">
        <v>28</v>
      </c>
      <c r="B41" s="66">
        <v>15</v>
      </c>
      <c r="C41" s="83" t="s">
        <v>728</v>
      </c>
      <c r="D41" s="57">
        <f t="shared" si="6"/>
        <v>1913130.57</v>
      </c>
      <c r="E41" s="26">
        <f t="shared" si="5"/>
        <v>1708051.8900000001</v>
      </c>
      <c r="F41" s="39">
        <v>760931.87</v>
      </c>
      <c r="G41" s="39">
        <v>442391.18</v>
      </c>
      <c r="H41" s="39"/>
      <c r="I41" s="39">
        <v>504728.84</v>
      </c>
      <c r="J41" s="39"/>
      <c r="K41" s="39"/>
      <c r="L41" s="39"/>
      <c r="M41" s="39"/>
      <c r="N41" s="39"/>
      <c r="O41" s="39"/>
      <c r="P41" s="39"/>
      <c r="Q41" s="39">
        <v>165</v>
      </c>
      <c r="R41" s="39">
        <v>205078.68</v>
      </c>
      <c r="S41" s="39"/>
      <c r="T41" s="39"/>
    </row>
    <row r="42" spans="1:20" s="44" customFormat="1" ht="17.100000000000001" customHeight="1" x14ac:dyDescent="0.2">
      <c r="A42" s="66">
        <v>29</v>
      </c>
      <c r="B42" s="66">
        <v>16</v>
      </c>
      <c r="C42" s="83" t="s">
        <v>729</v>
      </c>
      <c r="D42" s="57">
        <f t="shared" si="6"/>
        <v>2175892.1799999997</v>
      </c>
      <c r="E42" s="26">
        <f t="shared" si="5"/>
        <v>0</v>
      </c>
      <c r="F42" s="39"/>
      <c r="G42" s="39"/>
      <c r="H42" s="39"/>
      <c r="I42" s="39"/>
      <c r="J42" s="39"/>
      <c r="K42" s="39">
        <v>851.2</v>
      </c>
      <c r="L42" s="39">
        <v>2175892.1799999997</v>
      </c>
      <c r="M42" s="39"/>
      <c r="N42" s="39"/>
      <c r="O42" s="39"/>
      <c r="P42" s="39"/>
      <c r="Q42" s="39"/>
      <c r="R42" s="39"/>
      <c r="S42" s="39"/>
      <c r="T42" s="39"/>
    </row>
    <row r="43" spans="1:20" s="44" customFormat="1" ht="17.100000000000001" customHeight="1" x14ac:dyDescent="0.2">
      <c r="A43" s="66">
        <v>30</v>
      </c>
      <c r="B43" s="66">
        <v>17</v>
      </c>
      <c r="C43" s="83" t="s">
        <v>730</v>
      </c>
      <c r="D43" s="57">
        <f t="shared" si="6"/>
        <v>2309953.3200000003</v>
      </c>
      <c r="E43" s="26">
        <f t="shared" si="5"/>
        <v>1797020.4000000001</v>
      </c>
      <c r="F43" s="39"/>
      <c r="G43" s="39"/>
      <c r="H43" s="39">
        <v>1248045.8500000001</v>
      </c>
      <c r="I43" s="39">
        <v>548974.55000000005</v>
      </c>
      <c r="J43" s="39"/>
      <c r="K43" s="39"/>
      <c r="L43" s="39"/>
      <c r="M43" s="39"/>
      <c r="N43" s="39"/>
      <c r="O43" s="39"/>
      <c r="P43" s="39"/>
      <c r="Q43" s="39">
        <v>165</v>
      </c>
      <c r="R43" s="39">
        <v>205078.68</v>
      </c>
      <c r="S43" s="39">
        <v>165</v>
      </c>
      <c r="T43" s="39">
        <v>307854.24</v>
      </c>
    </row>
    <row r="44" spans="1:20" s="44" customFormat="1" ht="17.100000000000001" customHeight="1" x14ac:dyDescent="0.2">
      <c r="A44" s="66">
        <v>31</v>
      </c>
      <c r="B44" s="66">
        <v>18</v>
      </c>
      <c r="C44" s="83" t="s">
        <v>731</v>
      </c>
      <c r="D44" s="57">
        <f t="shared" si="6"/>
        <v>2926050.71</v>
      </c>
      <c r="E44" s="26">
        <f t="shared" si="5"/>
        <v>2413117.79</v>
      </c>
      <c r="F44" s="39">
        <v>760931.87</v>
      </c>
      <c r="G44" s="39"/>
      <c r="H44" s="39">
        <v>1147457.08</v>
      </c>
      <c r="I44" s="39">
        <v>504728.84</v>
      </c>
      <c r="J44" s="39"/>
      <c r="K44" s="39"/>
      <c r="L44" s="39"/>
      <c r="M44" s="39"/>
      <c r="N44" s="39"/>
      <c r="O44" s="39"/>
      <c r="P44" s="39"/>
      <c r="Q44" s="39">
        <v>165</v>
      </c>
      <c r="R44" s="39">
        <v>205078.68</v>
      </c>
      <c r="S44" s="39">
        <v>165</v>
      </c>
      <c r="T44" s="39">
        <v>307854.24</v>
      </c>
    </row>
    <row r="45" spans="1:20" s="44" customFormat="1" ht="17.100000000000001" customHeight="1" x14ac:dyDescent="0.2">
      <c r="A45" s="66">
        <v>32</v>
      </c>
      <c r="B45" s="66">
        <v>19</v>
      </c>
      <c r="C45" s="83" t="s">
        <v>732</v>
      </c>
      <c r="D45" s="57">
        <f t="shared" si="6"/>
        <v>985232.08</v>
      </c>
      <c r="E45" s="26">
        <f t="shared" si="5"/>
        <v>985232.08</v>
      </c>
      <c r="F45" s="39"/>
      <c r="G45" s="39"/>
      <c r="H45" s="39">
        <v>985232.08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s="44" customFormat="1" ht="17.100000000000001" customHeight="1" x14ac:dyDescent="0.2">
      <c r="A46" s="66">
        <v>33</v>
      </c>
      <c r="B46" s="66">
        <v>20</v>
      </c>
      <c r="C46" s="83" t="s">
        <v>733</v>
      </c>
      <c r="D46" s="57">
        <f t="shared" si="6"/>
        <v>1435819.3699999999</v>
      </c>
      <c r="E46" s="26">
        <f t="shared" si="5"/>
        <v>221824.91999999998</v>
      </c>
      <c r="F46" s="39">
        <v>98822.32</v>
      </c>
      <c r="G46" s="39">
        <v>57453.4</v>
      </c>
      <c r="H46" s="39"/>
      <c r="I46" s="39">
        <v>65549.2</v>
      </c>
      <c r="J46" s="39"/>
      <c r="K46" s="39">
        <v>320</v>
      </c>
      <c r="L46" s="39">
        <v>872039.2</v>
      </c>
      <c r="M46" s="39"/>
      <c r="N46" s="39"/>
      <c r="O46" s="39"/>
      <c r="P46" s="39"/>
      <c r="Q46" s="39">
        <v>110</v>
      </c>
      <c r="R46" s="39">
        <v>136719.10999999999</v>
      </c>
      <c r="S46" s="39">
        <v>110</v>
      </c>
      <c r="T46" s="39">
        <v>205236.13999999998</v>
      </c>
    </row>
    <row r="47" spans="1:20" s="44" customFormat="1" ht="17.100000000000001" customHeight="1" x14ac:dyDescent="0.2">
      <c r="A47" s="66">
        <v>34</v>
      </c>
      <c r="B47" s="66">
        <v>21</v>
      </c>
      <c r="C47" s="83" t="s">
        <v>734</v>
      </c>
      <c r="D47" s="57">
        <f t="shared" si="6"/>
        <v>502986.91</v>
      </c>
      <c r="E47" s="26">
        <f t="shared" si="5"/>
        <v>502986.91</v>
      </c>
      <c r="F47" s="39"/>
      <c r="G47" s="39"/>
      <c r="H47" s="39">
        <v>502986.91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s="44" customFormat="1" ht="17.100000000000001" customHeight="1" x14ac:dyDescent="0.2">
      <c r="A48" s="66">
        <v>35</v>
      </c>
      <c r="B48" s="66">
        <v>22</v>
      </c>
      <c r="C48" s="83" t="s">
        <v>735</v>
      </c>
      <c r="D48" s="57">
        <f t="shared" si="6"/>
        <v>1177252.92</v>
      </c>
      <c r="E48" s="26">
        <f t="shared" si="5"/>
        <v>0</v>
      </c>
      <c r="F48" s="39"/>
      <c r="G48" s="39"/>
      <c r="H48" s="39"/>
      <c r="I48" s="39"/>
      <c r="J48" s="39"/>
      <c r="K48" s="39">
        <v>432</v>
      </c>
      <c r="L48" s="39">
        <v>1177252.92</v>
      </c>
      <c r="M48" s="39"/>
      <c r="N48" s="39"/>
      <c r="O48" s="39"/>
      <c r="P48" s="39"/>
      <c r="Q48" s="39"/>
      <c r="R48" s="39"/>
      <c r="S48" s="39"/>
      <c r="T48" s="39"/>
    </row>
    <row r="49" spans="1:20" s="44" customFormat="1" ht="17.100000000000001" customHeight="1" x14ac:dyDescent="0.2">
      <c r="A49" s="66">
        <v>36</v>
      </c>
      <c r="B49" s="66">
        <v>23</v>
      </c>
      <c r="C49" s="83" t="s">
        <v>736</v>
      </c>
      <c r="D49" s="57">
        <f t="shared" si="6"/>
        <v>224820.79</v>
      </c>
      <c r="E49" s="26">
        <f t="shared" si="5"/>
        <v>224820.79</v>
      </c>
      <c r="F49" s="39">
        <v>224820.79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s="44" customFormat="1" ht="17.100000000000001" customHeight="1" x14ac:dyDescent="0.2">
      <c r="A50" s="66">
        <v>37</v>
      </c>
      <c r="B50" s="66">
        <v>24</v>
      </c>
      <c r="C50" s="83" t="s">
        <v>737</v>
      </c>
      <c r="D50" s="57">
        <f t="shared" si="6"/>
        <v>865287.69</v>
      </c>
      <c r="E50" s="26">
        <f t="shared" si="5"/>
        <v>151506.43</v>
      </c>
      <c r="F50" s="39">
        <v>67495.649999999994</v>
      </c>
      <c r="G50" s="39">
        <v>39240.68</v>
      </c>
      <c r="H50" s="39"/>
      <c r="I50" s="39">
        <v>44770.100000000006</v>
      </c>
      <c r="J50" s="39"/>
      <c r="K50" s="39">
        <v>230</v>
      </c>
      <c r="L50" s="39">
        <v>626778.18999999994</v>
      </c>
      <c r="M50" s="39"/>
      <c r="N50" s="39"/>
      <c r="O50" s="39"/>
      <c r="P50" s="39"/>
      <c r="Q50" s="39">
        <v>70</v>
      </c>
      <c r="R50" s="39">
        <v>87003.07</v>
      </c>
      <c r="S50" s="39"/>
      <c r="T50" s="39"/>
    </row>
    <row r="51" spans="1:20" s="44" customFormat="1" ht="17.100000000000001" customHeight="1" x14ac:dyDescent="0.2">
      <c r="A51" s="66">
        <v>38</v>
      </c>
      <c r="B51" s="66">
        <v>25</v>
      </c>
      <c r="C51" s="83" t="s">
        <v>738</v>
      </c>
      <c r="D51" s="57">
        <f t="shared" si="6"/>
        <v>824483.7</v>
      </c>
      <c r="E51" s="26">
        <f t="shared" si="5"/>
        <v>824483.7</v>
      </c>
      <c r="F51" s="39"/>
      <c r="G51" s="39"/>
      <c r="H51" s="39">
        <v>824483.7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44" customFormat="1" ht="17.100000000000001" customHeight="1" x14ac:dyDescent="0.2">
      <c r="A52" s="66">
        <v>39</v>
      </c>
      <c r="B52" s="66">
        <v>26</v>
      </c>
      <c r="C52" s="83" t="s">
        <v>739</v>
      </c>
      <c r="D52" s="57">
        <f t="shared" si="6"/>
        <v>424369.27</v>
      </c>
      <c r="E52" s="26">
        <f t="shared" si="5"/>
        <v>287650.16000000003</v>
      </c>
      <c r="F52" s="39">
        <v>172939.06</v>
      </c>
      <c r="G52" s="39"/>
      <c r="H52" s="39"/>
      <c r="I52" s="39">
        <v>114711.1</v>
      </c>
      <c r="J52" s="39"/>
      <c r="K52" s="39"/>
      <c r="L52" s="39"/>
      <c r="M52" s="39"/>
      <c r="N52" s="39"/>
      <c r="O52" s="39"/>
      <c r="P52" s="39"/>
      <c r="Q52" s="39">
        <v>110</v>
      </c>
      <c r="R52" s="39">
        <v>136719.10999999999</v>
      </c>
      <c r="S52" s="39"/>
      <c r="T52" s="39"/>
    </row>
    <row r="53" spans="1:20" s="44" customFormat="1" ht="17.100000000000001" customHeight="1" x14ac:dyDescent="0.2">
      <c r="A53" s="66">
        <v>40</v>
      </c>
      <c r="B53" s="66">
        <v>27</v>
      </c>
      <c r="C53" s="83" t="s">
        <v>740</v>
      </c>
      <c r="D53" s="57">
        <f t="shared" si="6"/>
        <v>502217.47</v>
      </c>
      <c r="E53" s="26">
        <f t="shared" si="5"/>
        <v>160262.22</v>
      </c>
      <c r="F53" s="39">
        <v>96351.75</v>
      </c>
      <c r="G53" s="39"/>
      <c r="H53" s="39"/>
      <c r="I53" s="39">
        <v>63910.47</v>
      </c>
      <c r="J53" s="39"/>
      <c r="K53" s="39"/>
      <c r="L53" s="39"/>
      <c r="M53" s="39"/>
      <c r="N53" s="39"/>
      <c r="O53" s="39"/>
      <c r="P53" s="39"/>
      <c r="Q53" s="39">
        <v>110</v>
      </c>
      <c r="R53" s="39">
        <v>136719.10999999999</v>
      </c>
      <c r="S53" s="39">
        <v>110</v>
      </c>
      <c r="T53" s="39">
        <v>205236.13999999998</v>
      </c>
    </row>
    <row r="54" spans="1:20" s="44" customFormat="1" ht="17.100000000000001" customHeight="1" x14ac:dyDescent="0.2">
      <c r="A54" s="66">
        <v>41</v>
      </c>
      <c r="B54" s="66">
        <v>28</v>
      </c>
      <c r="C54" s="83" t="s">
        <v>741</v>
      </c>
      <c r="D54" s="57">
        <f t="shared" si="6"/>
        <v>504016.16000000003</v>
      </c>
      <c r="E54" s="26">
        <f t="shared" si="5"/>
        <v>286408.26</v>
      </c>
      <c r="F54" s="39">
        <v>77822.579999999987</v>
      </c>
      <c r="G54" s="39">
        <v>45244.56</v>
      </c>
      <c r="H54" s="39">
        <v>163341.12</v>
      </c>
      <c r="I54" s="39"/>
      <c r="J54" s="39"/>
      <c r="K54" s="39"/>
      <c r="L54" s="39"/>
      <c r="M54" s="39"/>
      <c r="N54" s="39"/>
      <c r="O54" s="39"/>
      <c r="P54" s="39"/>
      <c r="Q54" s="39">
        <v>70</v>
      </c>
      <c r="R54" s="39">
        <v>87003.07</v>
      </c>
      <c r="S54" s="39">
        <v>70</v>
      </c>
      <c r="T54" s="39">
        <v>130604.83</v>
      </c>
    </row>
    <row r="55" spans="1:20" s="44" customFormat="1" ht="17.100000000000001" customHeight="1" x14ac:dyDescent="0.2">
      <c r="A55" s="66">
        <v>42</v>
      </c>
      <c r="B55" s="66">
        <v>29</v>
      </c>
      <c r="C55" s="83" t="s">
        <v>742</v>
      </c>
      <c r="D55" s="57">
        <f t="shared" si="6"/>
        <v>310800.37</v>
      </c>
      <c r="E55" s="26">
        <f t="shared" si="5"/>
        <v>310800.37</v>
      </c>
      <c r="F55" s="39"/>
      <c r="G55" s="39">
        <v>41653.730000000003</v>
      </c>
      <c r="H55" s="39">
        <v>150377.54</v>
      </c>
      <c r="I55" s="39">
        <v>47523.17</v>
      </c>
      <c r="J55" s="39">
        <v>71245.930000000008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s="44" customFormat="1" ht="17.100000000000001" customHeight="1" x14ac:dyDescent="0.2">
      <c r="A56" s="66">
        <v>43</v>
      </c>
      <c r="B56" s="66">
        <v>30</v>
      </c>
      <c r="C56" s="83" t="s">
        <v>743</v>
      </c>
      <c r="D56" s="57">
        <f t="shared" si="6"/>
        <v>1589845.93</v>
      </c>
      <c r="E56" s="26">
        <f t="shared" si="5"/>
        <v>435197.79</v>
      </c>
      <c r="F56" s="39">
        <v>81528.42</v>
      </c>
      <c r="G56" s="39">
        <v>47399.07</v>
      </c>
      <c r="H56" s="39">
        <v>171119.25</v>
      </c>
      <c r="I56" s="39">
        <v>54078.09</v>
      </c>
      <c r="J56" s="39">
        <v>81072.960000000006</v>
      </c>
      <c r="K56" s="39">
        <v>264</v>
      </c>
      <c r="L56" s="39">
        <v>719432.34</v>
      </c>
      <c r="M56" s="39"/>
      <c r="N56" s="39"/>
      <c r="O56" s="39"/>
      <c r="P56" s="39"/>
      <c r="Q56" s="39">
        <v>140</v>
      </c>
      <c r="R56" s="39">
        <v>174006.14</v>
      </c>
      <c r="S56" s="39">
        <v>140</v>
      </c>
      <c r="T56" s="39">
        <v>261209.66</v>
      </c>
    </row>
    <row r="57" spans="1:20" s="44" customFormat="1" ht="17.100000000000001" customHeight="1" x14ac:dyDescent="0.2">
      <c r="A57" s="66">
        <v>44</v>
      </c>
      <c r="B57" s="66">
        <v>31</v>
      </c>
      <c r="C57" s="83" t="s">
        <v>744</v>
      </c>
      <c r="D57" s="57">
        <f t="shared" si="6"/>
        <v>1141301.17</v>
      </c>
      <c r="E57" s="26">
        <f t="shared" si="5"/>
        <v>799345.92</v>
      </c>
      <c r="F57" s="39">
        <v>212468</v>
      </c>
      <c r="G57" s="39"/>
      <c r="H57" s="39">
        <v>445947.14</v>
      </c>
      <c r="I57" s="39">
        <v>140930.78</v>
      </c>
      <c r="J57" s="39"/>
      <c r="K57" s="39"/>
      <c r="L57" s="39"/>
      <c r="M57" s="39"/>
      <c r="N57" s="39"/>
      <c r="O57" s="39"/>
      <c r="P57" s="39"/>
      <c r="Q57" s="39">
        <v>110</v>
      </c>
      <c r="R57" s="39">
        <v>136719.10999999999</v>
      </c>
      <c r="S57" s="39">
        <v>110</v>
      </c>
      <c r="T57" s="39">
        <v>205236.13999999998</v>
      </c>
    </row>
    <row r="58" spans="1:20" s="44" customFormat="1" ht="17.100000000000001" customHeight="1" x14ac:dyDescent="0.2">
      <c r="A58" s="66">
        <v>45</v>
      </c>
      <c r="B58" s="66">
        <v>32</v>
      </c>
      <c r="C58" s="83" t="s">
        <v>745</v>
      </c>
      <c r="D58" s="57">
        <f t="shared" si="6"/>
        <v>1159890.6099999999</v>
      </c>
      <c r="E58" s="26">
        <f t="shared" si="5"/>
        <v>817935.35999999999</v>
      </c>
      <c r="F58" s="39">
        <v>217409.11</v>
      </c>
      <c r="G58" s="39"/>
      <c r="H58" s="39">
        <v>456318.01</v>
      </c>
      <c r="I58" s="39">
        <v>144208.24</v>
      </c>
      <c r="J58" s="39"/>
      <c r="K58" s="39"/>
      <c r="L58" s="39"/>
      <c r="M58" s="39"/>
      <c r="N58" s="39"/>
      <c r="O58" s="39"/>
      <c r="P58" s="39"/>
      <c r="Q58" s="39">
        <v>110</v>
      </c>
      <c r="R58" s="39">
        <v>136719.10999999999</v>
      </c>
      <c r="S58" s="39">
        <v>110</v>
      </c>
      <c r="T58" s="39">
        <v>205236.13999999998</v>
      </c>
    </row>
    <row r="59" spans="1:20" s="44" customFormat="1" ht="17.100000000000001" customHeight="1" x14ac:dyDescent="0.2">
      <c r="A59" s="66">
        <v>46</v>
      </c>
      <c r="B59" s="66">
        <v>33</v>
      </c>
      <c r="C59" s="83" t="s">
        <v>746</v>
      </c>
      <c r="D59" s="57">
        <f t="shared" si="6"/>
        <v>1329457.8800000001</v>
      </c>
      <c r="E59" s="26">
        <f t="shared" si="5"/>
        <v>0</v>
      </c>
      <c r="F59" s="39"/>
      <c r="G59" s="39"/>
      <c r="H59" s="39"/>
      <c r="I59" s="39"/>
      <c r="J59" s="39"/>
      <c r="K59" s="39">
        <v>408</v>
      </c>
      <c r="L59" s="39">
        <v>1111849.98</v>
      </c>
      <c r="M59" s="39"/>
      <c r="N59" s="39"/>
      <c r="O59" s="39"/>
      <c r="P59" s="39"/>
      <c r="Q59" s="39">
        <v>70</v>
      </c>
      <c r="R59" s="39">
        <v>87003.07</v>
      </c>
      <c r="S59" s="39">
        <v>70</v>
      </c>
      <c r="T59" s="39">
        <v>130604.83</v>
      </c>
    </row>
    <row r="60" spans="1:20" s="44" customFormat="1" ht="17.100000000000001" customHeight="1" x14ac:dyDescent="0.2">
      <c r="A60" s="66">
        <v>47</v>
      </c>
      <c r="B60" s="66">
        <v>34</v>
      </c>
      <c r="C60" s="83" t="s">
        <v>747</v>
      </c>
      <c r="D60" s="57">
        <f t="shared" si="6"/>
        <v>735694.51</v>
      </c>
      <c r="E60" s="26">
        <f t="shared" si="5"/>
        <v>393739.26</v>
      </c>
      <c r="F60" s="39">
        <v>175409.63</v>
      </c>
      <c r="G60" s="39">
        <v>101979.8</v>
      </c>
      <c r="H60" s="39"/>
      <c r="I60" s="39">
        <v>116349.83</v>
      </c>
      <c r="J60" s="39"/>
      <c r="K60" s="39"/>
      <c r="L60" s="39"/>
      <c r="M60" s="39"/>
      <c r="N60" s="39"/>
      <c r="O60" s="39"/>
      <c r="P60" s="39"/>
      <c r="Q60" s="39">
        <v>110</v>
      </c>
      <c r="R60" s="39">
        <v>136719.10999999999</v>
      </c>
      <c r="S60" s="39">
        <v>110</v>
      </c>
      <c r="T60" s="39">
        <v>205236.13999999998</v>
      </c>
    </row>
    <row r="61" spans="1:20" s="44" customFormat="1" ht="17.100000000000001" customHeight="1" x14ac:dyDescent="0.2">
      <c r="A61" s="66">
        <v>48</v>
      </c>
      <c r="B61" s="66">
        <v>35</v>
      </c>
      <c r="C61" s="83" t="s">
        <v>748</v>
      </c>
      <c r="D61" s="57">
        <f t="shared" si="6"/>
        <v>93356.74</v>
      </c>
      <c r="E61" s="26">
        <f t="shared" si="5"/>
        <v>93356.74</v>
      </c>
      <c r="F61" s="39"/>
      <c r="G61" s="39"/>
      <c r="H61" s="39"/>
      <c r="I61" s="39"/>
      <c r="J61" s="39">
        <v>93356.74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s="44" customFormat="1" ht="17.100000000000001" customHeight="1" x14ac:dyDescent="0.2">
      <c r="A62" s="66">
        <v>49</v>
      </c>
      <c r="B62" s="66">
        <v>36</v>
      </c>
      <c r="C62" s="83" t="s">
        <v>749</v>
      </c>
      <c r="D62" s="57">
        <f t="shared" si="6"/>
        <v>439407.36999999994</v>
      </c>
      <c r="E62" s="26">
        <f t="shared" si="5"/>
        <v>439407.36999999994</v>
      </c>
      <c r="F62" s="39"/>
      <c r="G62" s="39">
        <v>58889.75</v>
      </c>
      <c r="H62" s="39">
        <v>212602.69999999998</v>
      </c>
      <c r="I62" s="39">
        <v>67187.929999999993</v>
      </c>
      <c r="J62" s="39">
        <v>100726.98999999999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s="44" customFormat="1" ht="17.100000000000001" customHeight="1" x14ac:dyDescent="0.2">
      <c r="A63" s="66">
        <v>50</v>
      </c>
      <c r="B63" s="66">
        <v>37</v>
      </c>
      <c r="C63" s="83" t="s">
        <v>41</v>
      </c>
      <c r="D63" s="57">
        <f t="shared" si="6"/>
        <v>81936.5</v>
      </c>
      <c r="E63" s="26">
        <f t="shared" si="5"/>
        <v>81936.5</v>
      </c>
      <c r="F63" s="39"/>
      <c r="G63" s="39"/>
      <c r="H63" s="39"/>
      <c r="I63" s="39">
        <v>81936.5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s="44" customFormat="1" ht="17.100000000000001" customHeight="1" x14ac:dyDescent="0.2">
      <c r="A64" s="66">
        <v>51</v>
      </c>
      <c r="B64" s="66">
        <v>38</v>
      </c>
      <c r="C64" s="83" t="s">
        <v>750</v>
      </c>
      <c r="D64" s="57">
        <f t="shared" si="6"/>
        <v>1014533.6200000001</v>
      </c>
      <c r="E64" s="26">
        <f t="shared" si="5"/>
        <v>672578.37000000011</v>
      </c>
      <c r="F64" s="39">
        <v>125998.47</v>
      </c>
      <c r="G64" s="39">
        <v>73253.100000000006</v>
      </c>
      <c r="H64" s="39">
        <v>264457.02</v>
      </c>
      <c r="I64" s="39">
        <v>83575.23</v>
      </c>
      <c r="J64" s="39">
        <v>125294.55</v>
      </c>
      <c r="K64" s="39"/>
      <c r="L64" s="39"/>
      <c r="M64" s="39"/>
      <c r="N64" s="39"/>
      <c r="O64" s="39"/>
      <c r="P64" s="39"/>
      <c r="Q64" s="39">
        <v>110</v>
      </c>
      <c r="R64" s="39">
        <v>136719.10999999999</v>
      </c>
      <c r="S64" s="39">
        <v>110</v>
      </c>
      <c r="T64" s="39">
        <v>205236.13999999998</v>
      </c>
    </row>
    <row r="65" spans="1:20" s="44" customFormat="1" ht="17.100000000000001" customHeight="1" x14ac:dyDescent="0.2">
      <c r="A65" s="66">
        <v>52</v>
      </c>
      <c r="B65" s="66">
        <v>39</v>
      </c>
      <c r="C65" s="83" t="s">
        <v>751</v>
      </c>
      <c r="D65" s="57">
        <f t="shared" si="6"/>
        <v>247751.45</v>
      </c>
      <c r="E65" s="26">
        <f t="shared" si="5"/>
        <v>160748.38</v>
      </c>
      <c r="F65" s="39"/>
      <c r="G65" s="39"/>
      <c r="H65" s="39">
        <v>160748.38</v>
      </c>
      <c r="I65" s="39"/>
      <c r="J65" s="39"/>
      <c r="K65" s="39"/>
      <c r="L65" s="39"/>
      <c r="M65" s="39"/>
      <c r="N65" s="39"/>
      <c r="O65" s="39"/>
      <c r="P65" s="39"/>
      <c r="Q65" s="39">
        <v>70</v>
      </c>
      <c r="R65" s="39">
        <v>87003.07</v>
      </c>
      <c r="S65" s="39"/>
      <c r="T65" s="39"/>
    </row>
    <row r="66" spans="1:20" s="44" customFormat="1" ht="17.100000000000001" customHeight="1" x14ac:dyDescent="0.2">
      <c r="A66" s="66">
        <v>53</v>
      </c>
      <c r="B66" s="66">
        <v>40</v>
      </c>
      <c r="C66" s="83" t="s">
        <v>752</v>
      </c>
      <c r="D66" s="57">
        <f t="shared" si="6"/>
        <v>384534.02</v>
      </c>
      <c r="E66" s="26">
        <f t="shared" si="5"/>
        <v>247814.91</v>
      </c>
      <c r="F66" s="39"/>
      <c r="G66" s="39">
        <v>43090.05</v>
      </c>
      <c r="H66" s="39">
        <v>155562.96</v>
      </c>
      <c r="I66" s="39">
        <v>49161.9</v>
      </c>
      <c r="J66" s="39"/>
      <c r="K66" s="39"/>
      <c r="L66" s="39"/>
      <c r="M66" s="39"/>
      <c r="N66" s="39"/>
      <c r="O66" s="39"/>
      <c r="P66" s="39"/>
      <c r="Q66" s="39">
        <v>110</v>
      </c>
      <c r="R66" s="39">
        <v>136719.10999999999</v>
      </c>
      <c r="S66" s="39"/>
      <c r="T66" s="39"/>
    </row>
    <row r="67" spans="1:20" s="44" customFormat="1" ht="17.100000000000001" customHeight="1" x14ac:dyDescent="0.2">
      <c r="A67" s="66">
        <v>54</v>
      </c>
      <c r="B67" s="66">
        <v>41</v>
      </c>
      <c r="C67" s="83" t="s">
        <v>753</v>
      </c>
      <c r="D67" s="57">
        <f t="shared" si="6"/>
        <v>886564.11</v>
      </c>
      <c r="E67" s="26">
        <f t="shared" si="5"/>
        <v>0</v>
      </c>
      <c r="F67" s="39"/>
      <c r="G67" s="39"/>
      <c r="H67" s="39"/>
      <c r="I67" s="39"/>
      <c r="J67" s="39"/>
      <c r="K67" s="39">
        <v>325.33</v>
      </c>
      <c r="L67" s="39">
        <v>886564.11</v>
      </c>
      <c r="M67" s="39"/>
      <c r="N67" s="39"/>
      <c r="O67" s="39"/>
      <c r="P67" s="39"/>
      <c r="Q67" s="39"/>
      <c r="R67" s="39"/>
      <c r="S67" s="39"/>
      <c r="T67" s="39"/>
    </row>
    <row r="68" spans="1:20" s="44" customFormat="1" ht="17.100000000000001" customHeight="1" x14ac:dyDescent="0.2">
      <c r="A68" s="66">
        <v>55</v>
      </c>
      <c r="B68" s="66">
        <v>42</v>
      </c>
      <c r="C68" s="83" t="s">
        <v>754</v>
      </c>
      <c r="D68" s="57">
        <f t="shared" si="6"/>
        <v>296646.77999999997</v>
      </c>
      <c r="E68" s="26">
        <f t="shared" si="5"/>
        <v>91410.64</v>
      </c>
      <c r="F68" s="39">
        <v>91410.64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>
        <v>110</v>
      </c>
      <c r="T68" s="39">
        <v>205236.13999999998</v>
      </c>
    </row>
    <row r="69" spans="1:20" s="44" customFormat="1" ht="17.100000000000001" customHeight="1" x14ac:dyDescent="0.2">
      <c r="A69" s="66">
        <v>56</v>
      </c>
      <c r="B69" s="66">
        <v>43</v>
      </c>
      <c r="C69" s="83" t="s">
        <v>755</v>
      </c>
      <c r="D69" s="57">
        <f t="shared" si="6"/>
        <v>841589.98</v>
      </c>
      <c r="E69" s="26">
        <f t="shared" si="5"/>
        <v>59071.06</v>
      </c>
      <c r="F69" s="39">
        <v>59071.06</v>
      </c>
      <c r="G69" s="39"/>
      <c r="H69" s="39"/>
      <c r="I69" s="39"/>
      <c r="J69" s="39"/>
      <c r="K69" s="39">
        <v>287.14999999999998</v>
      </c>
      <c r="L69" s="39">
        <v>782518.92</v>
      </c>
      <c r="M69" s="39"/>
      <c r="N69" s="39"/>
      <c r="O69" s="39"/>
      <c r="P69" s="39"/>
      <c r="Q69" s="39"/>
      <c r="R69" s="39"/>
      <c r="S69" s="39"/>
      <c r="T69" s="39"/>
    </row>
    <row r="70" spans="1:20" s="44" customFormat="1" ht="17.100000000000001" customHeight="1" x14ac:dyDescent="0.2">
      <c r="A70" s="66">
        <v>57</v>
      </c>
      <c r="B70" s="66">
        <v>44</v>
      </c>
      <c r="C70" s="83" t="s">
        <v>756</v>
      </c>
      <c r="D70" s="57">
        <f t="shared" si="6"/>
        <v>1436520.46</v>
      </c>
      <c r="E70" s="26">
        <f t="shared" si="5"/>
        <v>217573.16000000003</v>
      </c>
      <c r="F70" s="39">
        <v>84468.37000000001</v>
      </c>
      <c r="G70" s="39">
        <v>49108.299999999996</v>
      </c>
      <c r="H70" s="39"/>
      <c r="I70" s="39"/>
      <c r="J70" s="39">
        <v>83996.49</v>
      </c>
      <c r="K70" s="39">
        <v>447.3</v>
      </c>
      <c r="L70" s="39">
        <v>1218947.3</v>
      </c>
      <c r="M70" s="39"/>
      <c r="N70" s="39"/>
      <c r="O70" s="39"/>
      <c r="P70" s="39"/>
      <c r="Q70" s="39"/>
      <c r="R70" s="39"/>
      <c r="S70" s="39"/>
      <c r="T70" s="39"/>
    </row>
    <row r="71" spans="1:20" s="44" customFormat="1" ht="17.100000000000001" customHeight="1" x14ac:dyDescent="0.2">
      <c r="A71" s="66">
        <v>58</v>
      </c>
      <c r="B71" s="66">
        <v>45</v>
      </c>
      <c r="C71" s="83" t="s">
        <v>757</v>
      </c>
      <c r="D71" s="57">
        <f t="shared" si="6"/>
        <v>1977171.52</v>
      </c>
      <c r="E71" s="26">
        <f t="shared" si="5"/>
        <v>581908.79999999993</v>
      </c>
      <c r="F71" s="39">
        <v>158115.69999999998</v>
      </c>
      <c r="G71" s="39">
        <v>91925.440000000002</v>
      </c>
      <c r="H71" s="39">
        <v>331867.65999999997</v>
      </c>
      <c r="I71" s="39"/>
      <c r="J71" s="39"/>
      <c r="K71" s="39">
        <v>512</v>
      </c>
      <c r="L71" s="39">
        <v>1395262.72</v>
      </c>
      <c r="M71" s="39"/>
      <c r="N71" s="39"/>
      <c r="O71" s="39"/>
      <c r="P71" s="39"/>
      <c r="Q71" s="39"/>
      <c r="R71" s="39"/>
      <c r="S71" s="39"/>
      <c r="T71" s="39"/>
    </row>
    <row r="72" spans="1:20" s="44" customFormat="1" ht="17.100000000000001" customHeight="1" x14ac:dyDescent="0.2">
      <c r="A72" s="66">
        <v>59</v>
      </c>
      <c r="B72" s="66">
        <v>46</v>
      </c>
      <c r="C72" s="83" t="s">
        <v>758</v>
      </c>
      <c r="D72" s="57">
        <f t="shared" si="6"/>
        <v>3783514.9800000004</v>
      </c>
      <c r="E72" s="26">
        <f t="shared" si="5"/>
        <v>1146400.2000000002</v>
      </c>
      <c r="F72" s="39">
        <v>249526.37</v>
      </c>
      <c r="G72" s="39">
        <v>373145.21</v>
      </c>
      <c r="H72" s="39">
        <v>523728.62</v>
      </c>
      <c r="I72" s="39"/>
      <c r="J72" s="39"/>
      <c r="K72" s="39">
        <v>808</v>
      </c>
      <c r="L72" s="39">
        <v>2201898.98</v>
      </c>
      <c r="M72" s="39"/>
      <c r="N72" s="39"/>
      <c r="O72" s="39"/>
      <c r="P72" s="39"/>
      <c r="Q72" s="39">
        <v>140</v>
      </c>
      <c r="R72" s="39">
        <v>174006.14</v>
      </c>
      <c r="S72" s="39">
        <v>140</v>
      </c>
      <c r="T72" s="39">
        <v>261209.66</v>
      </c>
    </row>
    <row r="73" spans="1:20" s="44" customFormat="1" ht="17.100000000000001" customHeight="1" x14ac:dyDescent="0.2">
      <c r="A73" s="66">
        <v>60</v>
      </c>
      <c r="B73" s="66">
        <v>47</v>
      </c>
      <c r="C73" s="83" t="s">
        <v>759</v>
      </c>
      <c r="D73" s="57">
        <f t="shared" si="6"/>
        <v>1001241.9</v>
      </c>
      <c r="E73" s="26">
        <f t="shared" si="5"/>
        <v>633285.30000000005</v>
      </c>
      <c r="F73" s="39">
        <v>101292.89</v>
      </c>
      <c r="G73" s="39">
        <v>151474.79</v>
      </c>
      <c r="H73" s="39">
        <v>212602.69999999998</v>
      </c>
      <c r="I73" s="39">
        <v>67187.929999999993</v>
      </c>
      <c r="J73" s="39">
        <v>100726.98999999999</v>
      </c>
      <c r="K73" s="39"/>
      <c r="L73" s="39"/>
      <c r="M73" s="39"/>
      <c r="N73" s="39"/>
      <c r="O73" s="39">
        <v>70</v>
      </c>
      <c r="P73" s="39">
        <v>150348.70000000001</v>
      </c>
      <c r="Q73" s="39">
        <v>70</v>
      </c>
      <c r="R73" s="39">
        <v>87003.07</v>
      </c>
      <c r="S73" s="39">
        <v>70</v>
      </c>
      <c r="T73" s="39">
        <v>130604.83</v>
      </c>
    </row>
    <row r="74" spans="1:20" s="44" customFormat="1" ht="17.100000000000001" customHeight="1" x14ac:dyDescent="0.2">
      <c r="A74" s="66">
        <v>61</v>
      </c>
      <c r="B74" s="66">
        <v>48</v>
      </c>
      <c r="C74" s="83" t="s">
        <v>760</v>
      </c>
      <c r="D74" s="57">
        <f t="shared" si="6"/>
        <v>2484910.02</v>
      </c>
      <c r="E74" s="26">
        <f t="shared" si="5"/>
        <v>0</v>
      </c>
      <c r="F74" s="39"/>
      <c r="G74" s="39"/>
      <c r="H74" s="39"/>
      <c r="I74" s="39"/>
      <c r="J74" s="39"/>
      <c r="K74" s="39">
        <v>848</v>
      </c>
      <c r="L74" s="39">
        <v>2310903.88</v>
      </c>
      <c r="M74" s="39"/>
      <c r="N74" s="39"/>
      <c r="O74" s="39"/>
      <c r="P74" s="39"/>
      <c r="Q74" s="39">
        <v>140</v>
      </c>
      <c r="R74" s="39">
        <v>174006.14</v>
      </c>
      <c r="S74" s="39"/>
      <c r="T74" s="39"/>
    </row>
    <row r="75" spans="1:20" s="44" customFormat="1" ht="17.100000000000001" customHeight="1" x14ac:dyDescent="0.2">
      <c r="A75" s="66">
        <v>62</v>
      </c>
      <c r="B75" s="66">
        <v>49</v>
      </c>
      <c r="C75" s="83" t="s">
        <v>761</v>
      </c>
      <c r="D75" s="57">
        <f t="shared" si="6"/>
        <v>1133902.08</v>
      </c>
      <c r="E75" s="26">
        <f t="shared" si="5"/>
        <v>392668.76</v>
      </c>
      <c r="F75" s="39">
        <v>83998.959999999992</v>
      </c>
      <c r="G75" s="39">
        <v>48835.39</v>
      </c>
      <c r="H75" s="39">
        <v>176304.7</v>
      </c>
      <c r="I75" s="39"/>
      <c r="J75" s="39">
        <v>83529.710000000006</v>
      </c>
      <c r="K75" s="39">
        <v>272</v>
      </c>
      <c r="L75" s="39">
        <v>741233.32</v>
      </c>
      <c r="M75" s="39"/>
      <c r="N75" s="39"/>
      <c r="O75" s="39"/>
      <c r="P75" s="39"/>
      <c r="Q75" s="39"/>
      <c r="R75" s="39"/>
      <c r="S75" s="39"/>
      <c r="T75" s="39"/>
    </row>
    <row r="76" spans="1:20" s="44" customFormat="1" ht="17.100000000000001" customHeight="1" x14ac:dyDescent="0.2">
      <c r="A76" s="66">
        <v>63</v>
      </c>
      <c r="B76" s="66">
        <v>50</v>
      </c>
      <c r="C76" s="83" t="s">
        <v>762</v>
      </c>
      <c r="D76" s="57">
        <f t="shared" si="6"/>
        <v>358123.79</v>
      </c>
      <c r="E76" s="26">
        <f t="shared" si="5"/>
        <v>221404.68</v>
      </c>
      <c r="F76" s="39"/>
      <c r="G76" s="39">
        <v>103416.12</v>
      </c>
      <c r="H76" s="39"/>
      <c r="I76" s="39">
        <v>117988.56</v>
      </c>
      <c r="J76" s="39"/>
      <c r="K76" s="39"/>
      <c r="L76" s="39"/>
      <c r="M76" s="39"/>
      <c r="N76" s="39"/>
      <c r="O76" s="39"/>
      <c r="P76" s="39"/>
      <c r="Q76" s="39">
        <v>110</v>
      </c>
      <c r="R76" s="39">
        <v>136719.10999999999</v>
      </c>
      <c r="S76" s="39"/>
      <c r="T76" s="39"/>
    </row>
    <row r="77" spans="1:20" s="44" customFormat="1" ht="17.100000000000001" customHeight="1" x14ac:dyDescent="0.2">
      <c r="A77" s="66">
        <v>64</v>
      </c>
      <c r="B77" s="66">
        <v>51</v>
      </c>
      <c r="C77" s="83" t="s">
        <v>763</v>
      </c>
      <c r="D77" s="57">
        <f t="shared" si="6"/>
        <v>2992490.2</v>
      </c>
      <c r="E77" s="26">
        <f t="shared" si="5"/>
        <v>1015461.45</v>
      </c>
      <c r="F77" s="39">
        <v>190232.96000000002</v>
      </c>
      <c r="G77" s="39">
        <v>110597.81</v>
      </c>
      <c r="H77" s="39">
        <v>399278.26999999996</v>
      </c>
      <c r="I77" s="39">
        <v>126182.21</v>
      </c>
      <c r="J77" s="39">
        <v>189170.19999999998</v>
      </c>
      <c r="K77" s="39">
        <v>600</v>
      </c>
      <c r="L77" s="39">
        <v>1635073.5</v>
      </c>
      <c r="M77" s="39"/>
      <c r="N77" s="39"/>
      <c r="O77" s="39"/>
      <c r="P77" s="39"/>
      <c r="Q77" s="39">
        <v>110</v>
      </c>
      <c r="R77" s="39">
        <v>136719.10999999999</v>
      </c>
      <c r="S77" s="39">
        <v>110</v>
      </c>
      <c r="T77" s="39">
        <v>205236.13999999998</v>
      </c>
    </row>
    <row r="78" spans="1:20" s="44" customFormat="1" ht="17.100000000000001" customHeight="1" x14ac:dyDescent="0.2">
      <c r="A78" s="66">
        <v>65</v>
      </c>
      <c r="B78" s="66">
        <v>52</v>
      </c>
      <c r="C78" s="83" t="s">
        <v>764</v>
      </c>
      <c r="D78" s="57">
        <f t="shared" si="6"/>
        <v>836543.34000000008</v>
      </c>
      <c r="E78" s="26">
        <f t="shared" si="5"/>
        <v>51708.06</v>
      </c>
      <c r="F78" s="39"/>
      <c r="G78" s="39">
        <v>51708.06</v>
      </c>
      <c r="H78" s="39"/>
      <c r="I78" s="39"/>
      <c r="J78" s="39"/>
      <c r="K78" s="39">
        <v>288</v>
      </c>
      <c r="L78" s="39">
        <v>784835.28</v>
      </c>
      <c r="M78" s="39"/>
      <c r="N78" s="39"/>
      <c r="O78" s="39"/>
      <c r="P78" s="39"/>
      <c r="Q78" s="39"/>
      <c r="R78" s="39"/>
      <c r="S78" s="39"/>
      <c r="T78" s="39"/>
    </row>
    <row r="79" spans="1:20" s="44" customFormat="1" ht="17.100000000000001" customHeight="1" x14ac:dyDescent="0.2">
      <c r="A79" s="66">
        <v>66</v>
      </c>
      <c r="B79" s="66">
        <v>53</v>
      </c>
      <c r="C79" s="83" t="s">
        <v>765</v>
      </c>
      <c r="D79" s="57">
        <f t="shared" si="6"/>
        <v>140147.48000000001</v>
      </c>
      <c r="E79" s="26">
        <f t="shared" si="5"/>
        <v>53144.41</v>
      </c>
      <c r="F79" s="39"/>
      <c r="G79" s="39">
        <v>53144.41</v>
      </c>
      <c r="H79" s="39"/>
      <c r="I79" s="39"/>
      <c r="J79" s="39"/>
      <c r="K79" s="39"/>
      <c r="L79" s="39"/>
      <c r="M79" s="39"/>
      <c r="N79" s="39"/>
      <c r="O79" s="39"/>
      <c r="P79" s="39"/>
      <c r="Q79" s="39">
        <v>70</v>
      </c>
      <c r="R79" s="39">
        <v>87003.07</v>
      </c>
      <c r="S79" s="39"/>
      <c r="T79" s="39"/>
    </row>
    <row r="80" spans="1:20" s="44" customFormat="1" ht="17.100000000000001" customHeight="1" x14ac:dyDescent="0.2">
      <c r="A80" s="66">
        <v>67</v>
      </c>
      <c r="B80" s="66">
        <v>54</v>
      </c>
      <c r="C80" s="83" t="s">
        <v>766</v>
      </c>
      <c r="D80" s="57">
        <f t="shared" si="6"/>
        <v>281483.55</v>
      </c>
      <c r="E80" s="26">
        <f t="shared" si="5"/>
        <v>63875.649999999994</v>
      </c>
      <c r="F80" s="39"/>
      <c r="G80" s="39"/>
      <c r="H80" s="39"/>
      <c r="I80" s="39"/>
      <c r="J80" s="39">
        <v>63875.649999999994</v>
      </c>
      <c r="K80" s="39"/>
      <c r="L80" s="39"/>
      <c r="M80" s="39"/>
      <c r="N80" s="39"/>
      <c r="O80" s="39"/>
      <c r="P80" s="39"/>
      <c r="Q80" s="39">
        <v>70</v>
      </c>
      <c r="R80" s="39">
        <v>87003.07</v>
      </c>
      <c r="S80" s="39">
        <v>70</v>
      </c>
      <c r="T80" s="39">
        <v>130604.83</v>
      </c>
    </row>
    <row r="81" spans="1:20" s="44" customFormat="1" ht="17.100000000000001" customHeight="1" x14ac:dyDescent="0.2">
      <c r="A81" s="66">
        <v>68</v>
      </c>
      <c r="B81" s="66">
        <v>55</v>
      </c>
      <c r="C81" s="83" t="s">
        <v>767</v>
      </c>
      <c r="D81" s="57">
        <f t="shared" si="6"/>
        <v>950958.76000000013</v>
      </c>
      <c r="E81" s="26">
        <f t="shared" si="5"/>
        <v>515742.96</v>
      </c>
      <c r="F81" s="39">
        <v>229761.9</v>
      </c>
      <c r="G81" s="39">
        <v>133579.17000000001</v>
      </c>
      <c r="H81" s="39"/>
      <c r="I81" s="39">
        <v>152401.89000000001</v>
      </c>
      <c r="J81" s="39"/>
      <c r="K81" s="39"/>
      <c r="L81" s="39"/>
      <c r="M81" s="39"/>
      <c r="N81" s="39"/>
      <c r="O81" s="39"/>
      <c r="P81" s="39"/>
      <c r="Q81" s="39">
        <v>140</v>
      </c>
      <c r="R81" s="39">
        <v>174006.14</v>
      </c>
      <c r="S81" s="39">
        <v>140</v>
      </c>
      <c r="T81" s="39">
        <v>261209.66</v>
      </c>
    </row>
    <row r="82" spans="1:20" s="44" customFormat="1" ht="17.100000000000001" customHeight="1" x14ac:dyDescent="0.2">
      <c r="A82" s="66">
        <v>69</v>
      </c>
      <c r="B82" s="66">
        <v>56</v>
      </c>
      <c r="C82" s="83" t="s">
        <v>768</v>
      </c>
      <c r="D82" s="57">
        <f t="shared" si="6"/>
        <v>319853.11</v>
      </c>
      <c r="E82" s="26">
        <f t="shared" si="5"/>
        <v>145846.97</v>
      </c>
      <c r="F82" s="39"/>
      <c r="G82" s="39"/>
      <c r="H82" s="39"/>
      <c r="I82" s="39">
        <v>145846.97</v>
      </c>
      <c r="J82" s="39"/>
      <c r="K82" s="39"/>
      <c r="L82" s="39"/>
      <c r="M82" s="39"/>
      <c r="N82" s="39"/>
      <c r="O82" s="39"/>
      <c r="P82" s="39"/>
      <c r="Q82" s="39">
        <v>140</v>
      </c>
      <c r="R82" s="39">
        <v>174006.14</v>
      </c>
      <c r="S82" s="39"/>
      <c r="T82" s="39"/>
    </row>
    <row r="83" spans="1:20" s="44" customFormat="1" ht="17.100000000000001" customHeight="1" x14ac:dyDescent="0.2">
      <c r="A83" s="66">
        <v>70</v>
      </c>
      <c r="B83" s="66">
        <v>57</v>
      </c>
      <c r="C83" s="83" t="s">
        <v>769</v>
      </c>
      <c r="D83" s="57">
        <f t="shared" si="6"/>
        <v>1141301.17</v>
      </c>
      <c r="E83" s="26">
        <f t="shared" si="5"/>
        <v>799345.92</v>
      </c>
      <c r="F83" s="39">
        <v>212468</v>
      </c>
      <c r="G83" s="39"/>
      <c r="H83" s="39">
        <v>445947.14</v>
      </c>
      <c r="I83" s="39">
        <v>140930.78</v>
      </c>
      <c r="J83" s="39"/>
      <c r="K83" s="39"/>
      <c r="L83" s="39"/>
      <c r="M83" s="39"/>
      <c r="N83" s="39"/>
      <c r="O83" s="39"/>
      <c r="P83" s="39"/>
      <c r="Q83" s="39">
        <v>110</v>
      </c>
      <c r="R83" s="39">
        <v>136719.10999999999</v>
      </c>
      <c r="S83" s="39">
        <v>110</v>
      </c>
      <c r="T83" s="39">
        <v>205236.13999999998</v>
      </c>
    </row>
    <row r="84" spans="1:20" s="44" customFormat="1" ht="17.100000000000001" customHeight="1" x14ac:dyDescent="0.2">
      <c r="A84" s="66">
        <v>71</v>
      </c>
      <c r="B84" s="66">
        <v>58</v>
      </c>
      <c r="C84" s="83" t="s">
        <v>770</v>
      </c>
      <c r="D84" s="57">
        <f t="shared" si="6"/>
        <v>1578172.5799999998</v>
      </c>
      <c r="E84" s="26">
        <f t="shared" si="5"/>
        <v>407780.08999999997</v>
      </c>
      <c r="F84" s="39">
        <v>93881.21</v>
      </c>
      <c r="G84" s="39">
        <v>54580.73</v>
      </c>
      <c r="H84" s="39">
        <v>197046.41</v>
      </c>
      <c r="I84" s="39">
        <v>62271.74</v>
      </c>
      <c r="J84" s="39"/>
      <c r="K84" s="39">
        <v>304</v>
      </c>
      <c r="L84" s="39">
        <v>828437.24</v>
      </c>
      <c r="M84" s="39"/>
      <c r="N84" s="39"/>
      <c r="O84" s="39"/>
      <c r="P84" s="39"/>
      <c r="Q84" s="39">
        <v>110</v>
      </c>
      <c r="R84" s="39">
        <v>136719.10999999999</v>
      </c>
      <c r="S84" s="39">
        <v>110</v>
      </c>
      <c r="T84" s="39">
        <v>205236.13999999998</v>
      </c>
    </row>
    <row r="85" spans="1:20" s="44" customFormat="1" ht="17.100000000000001" customHeight="1" x14ac:dyDescent="0.2">
      <c r="A85" s="66">
        <v>72</v>
      </c>
      <c r="B85" s="66">
        <v>59</v>
      </c>
      <c r="C85" s="83" t="s">
        <v>771</v>
      </c>
      <c r="D85" s="57">
        <f t="shared" si="6"/>
        <v>1379548.64</v>
      </c>
      <c r="E85" s="26">
        <f t="shared" si="5"/>
        <v>944332.84</v>
      </c>
      <c r="F85" s="39">
        <v>217409.11</v>
      </c>
      <c r="G85" s="39">
        <v>126397.48</v>
      </c>
      <c r="H85" s="39">
        <v>456318.01</v>
      </c>
      <c r="I85" s="39">
        <v>144208.24</v>
      </c>
      <c r="J85" s="39"/>
      <c r="K85" s="39"/>
      <c r="L85" s="39"/>
      <c r="M85" s="39"/>
      <c r="N85" s="39"/>
      <c r="O85" s="39"/>
      <c r="P85" s="39"/>
      <c r="Q85" s="39">
        <v>140</v>
      </c>
      <c r="R85" s="39">
        <v>174006.14</v>
      </c>
      <c r="S85" s="39">
        <v>140</v>
      </c>
      <c r="T85" s="39">
        <v>261209.66</v>
      </c>
    </row>
    <row r="86" spans="1:20" s="44" customFormat="1" ht="17.100000000000001" customHeight="1" x14ac:dyDescent="0.2">
      <c r="A86" s="66">
        <v>73</v>
      </c>
      <c r="B86" s="66">
        <v>60</v>
      </c>
      <c r="C86" s="83" t="s">
        <v>772</v>
      </c>
      <c r="D86" s="57">
        <f t="shared" si="6"/>
        <v>2611941.35</v>
      </c>
      <c r="E86" s="26">
        <f t="shared" si="5"/>
        <v>678514.56</v>
      </c>
      <c r="F86" s="39">
        <v>180350.74</v>
      </c>
      <c r="G86" s="39"/>
      <c r="H86" s="39">
        <v>378536.53</v>
      </c>
      <c r="I86" s="39">
        <v>119627.29</v>
      </c>
      <c r="J86" s="39"/>
      <c r="K86" s="39">
        <v>584</v>
      </c>
      <c r="L86" s="39">
        <v>1591471.54</v>
      </c>
      <c r="M86" s="39"/>
      <c r="N86" s="39"/>
      <c r="O86" s="39"/>
      <c r="P86" s="39"/>
      <c r="Q86" s="39">
        <v>110</v>
      </c>
      <c r="R86" s="39">
        <v>136719.10999999999</v>
      </c>
      <c r="S86" s="39">
        <v>110</v>
      </c>
      <c r="T86" s="39">
        <v>205236.13999999998</v>
      </c>
    </row>
    <row r="87" spans="1:20" s="44" customFormat="1" ht="17.100000000000001" customHeight="1" x14ac:dyDescent="0.2">
      <c r="A87" s="66">
        <v>74</v>
      </c>
      <c r="B87" s="66">
        <v>61</v>
      </c>
      <c r="C87" s="83" t="s">
        <v>773</v>
      </c>
      <c r="D87" s="57">
        <f t="shared" si="6"/>
        <v>1318481.2699999998</v>
      </c>
      <c r="E87" s="26">
        <f t="shared" si="5"/>
        <v>976526.02</v>
      </c>
      <c r="F87" s="39">
        <v>224820.79</v>
      </c>
      <c r="G87" s="39">
        <v>130706.5</v>
      </c>
      <c r="H87" s="39">
        <v>471874.30000000005</v>
      </c>
      <c r="I87" s="39">
        <v>149124.43</v>
      </c>
      <c r="J87" s="39"/>
      <c r="K87" s="39"/>
      <c r="L87" s="39"/>
      <c r="M87" s="39"/>
      <c r="N87" s="39"/>
      <c r="O87" s="39"/>
      <c r="P87" s="39"/>
      <c r="Q87" s="39">
        <v>110</v>
      </c>
      <c r="R87" s="39">
        <v>136719.10999999999</v>
      </c>
      <c r="S87" s="39">
        <v>110</v>
      </c>
      <c r="T87" s="39">
        <v>205236.13999999998</v>
      </c>
    </row>
    <row r="88" spans="1:20" s="44" customFormat="1" ht="17.100000000000001" customHeight="1" x14ac:dyDescent="0.2">
      <c r="A88" s="66">
        <v>75</v>
      </c>
      <c r="B88" s="66">
        <v>62</v>
      </c>
      <c r="C88" s="83" t="s">
        <v>774</v>
      </c>
      <c r="D88" s="57">
        <f t="shared" si="6"/>
        <v>791150.74</v>
      </c>
      <c r="E88" s="26">
        <f t="shared" si="5"/>
        <v>449195.49</v>
      </c>
      <c r="F88" s="39">
        <v>200115.21</v>
      </c>
      <c r="G88" s="39">
        <v>116343.15</v>
      </c>
      <c r="H88" s="39"/>
      <c r="I88" s="39">
        <v>132737.13</v>
      </c>
      <c r="J88" s="39"/>
      <c r="K88" s="39"/>
      <c r="L88" s="39"/>
      <c r="M88" s="39"/>
      <c r="N88" s="39"/>
      <c r="O88" s="39"/>
      <c r="P88" s="39"/>
      <c r="Q88" s="39">
        <v>110</v>
      </c>
      <c r="R88" s="39">
        <v>136719.10999999999</v>
      </c>
      <c r="S88" s="39">
        <v>110</v>
      </c>
      <c r="T88" s="39">
        <v>205236.13999999998</v>
      </c>
    </row>
    <row r="89" spans="1:20" s="44" customFormat="1" ht="17.100000000000001" customHeight="1" x14ac:dyDescent="0.2">
      <c r="A89" s="66">
        <v>76</v>
      </c>
      <c r="B89" s="66">
        <v>63</v>
      </c>
      <c r="C89" s="83" t="s">
        <v>775</v>
      </c>
      <c r="D89" s="57">
        <f t="shared" si="6"/>
        <v>531503.49</v>
      </c>
      <c r="E89" s="26">
        <f t="shared" si="5"/>
        <v>313895.58999999997</v>
      </c>
      <c r="F89" s="39">
        <v>101292.89</v>
      </c>
      <c r="G89" s="39"/>
      <c r="H89" s="39">
        <v>212602.69999999998</v>
      </c>
      <c r="I89" s="39"/>
      <c r="J89" s="39"/>
      <c r="K89" s="39"/>
      <c r="L89" s="39"/>
      <c r="M89" s="39"/>
      <c r="N89" s="39"/>
      <c r="O89" s="39"/>
      <c r="P89" s="39"/>
      <c r="Q89" s="39">
        <v>70</v>
      </c>
      <c r="R89" s="39">
        <v>87003.07</v>
      </c>
      <c r="S89" s="39">
        <v>70</v>
      </c>
      <c r="T89" s="39">
        <v>130604.83</v>
      </c>
    </row>
    <row r="90" spans="1:20" s="44" customFormat="1" ht="17.100000000000001" customHeight="1" x14ac:dyDescent="0.2">
      <c r="A90" s="66">
        <v>77</v>
      </c>
      <c r="B90" s="66">
        <v>64</v>
      </c>
      <c r="C90" s="83" t="s">
        <v>776</v>
      </c>
      <c r="D90" s="57">
        <f t="shared" si="6"/>
        <v>509953.19999999995</v>
      </c>
      <c r="E90" s="26">
        <f t="shared" si="5"/>
        <v>167997.94999999998</v>
      </c>
      <c r="F90" s="39">
        <v>167997.94999999998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v>110</v>
      </c>
      <c r="R90" s="39">
        <v>136719.10999999999</v>
      </c>
      <c r="S90" s="39">
        <v>110</v>
      </c>
      <c r="T90" s="39">
        <v>205236.13999999998</v>
      </c>
    </row>
    <row r="91" spans="1:20" s="44" customFormat="1" ht="17.100000000000001" customHeight="1" x14ac:dyDescent="0.2">
      <c r="A91" s="66">
        <v>78</v>
      </c>
      <c r="B91" s="66">
        <v>65</v>
      </c>
      <c r="C91" s="83" t="s">
        <v>777</v>
      </c>
      <c r="D91" s="57">
        <f t="shared" si="6"/>
        <v>655850.84</v>
      </c>
      <c r="E91" s="26">
        <f t="shared" ref="E91:E105" si="7">F91+G91+H91+I91+J91</f>
        <v>313895.58999999997</v>
      </c>
      <c r="F91" s="39">
        <v>101292.89</v>
      </c>
      <c r="G91" s="39"/>
      <c r="H91" s="39">
        <v>212602.69999999998</v>
      </c>
      <c r="I91" s="39"/>
      <c r="J91" s="39"/>
      <c r="K91" s="39"/>
      <c r="L91" s="39"/>
      <c r="M91" s="39"/>
      <c r="N91" s="39"/>
      <c r="O91" s="39"/>
      <c r="P91" s="39"/>
      <c r="Q91" s="39">
        <v>110</v>
      </c>
      <c r="R91" s="39">
        <v>136719.10999999999</v>
      </c>
      <c r="S91" s="39">
        <v>110</v>
      </c>
      <c r="T91" s="39">
        <v>205236.13999999998</v>
      </c>
    </row>
    <row r="92" spans="1:20" s="44" customFormat="1" ht="17.100000000000001" customHeight="1" x14ac:dyDescent="0.2">
      <c r="A92" s="66">
        <v>79</v>
      </c>
      <c r="B92" s="66">
        <v>66</v>
      </c>
      <c r="C92" s="83" t="s">
        <v>778</v>
      </c>
      <c r="D92" s="57">
        <f t="shared" si="6"/>
        <v>1647548.5599999998</v>
      </c>
      <c r="E92" s="26">
        <f t="shared" si="7"/>
        <v>1305593.31</v>
      </c>
      <c r="F92" s="39">
        <v>244585.22999999998</v>
      </c>
      <c r="G92" s="39">
        <v>142197.18</v>
      </c>
      <c r="H92" s="39">
        <v>513357.77999999997</v>
      </c>
      <c r="I92" s="39">
        <v>162234.26999999999</v>
      </c>
      <c r="J92" s="39">
        <v>243218.84999999998</v>
      </c>
      <c r="K92" s="39"/>
      <c r="L92" s="39"/>
      <c r="M92" s="39"/>
      <c r="N92" s="39"/>
      <c r="O92" s="39"/>
      <c r="P92" s="39"/>
      <c r="Q92" s="39">
        <v>110</v>
      </c>
      <c r="R92" s="39">
        <v>136719.10999999999</v>
      </c>
      <c r="S92" s="39">
        <v>110</v>
      </c>
      <c r="T92" s="39">
        <v>205236.13999999998</v>
      </c>
    </row>
    <row r="93" spans="1:20" s="44" customFormat="1" ht="17.100000000000001" customHeight="1" x14ac:dyDescent="0.2">
      <c r="A93" s="66">
        <v>80</v>
      </c>
      <c r="B93" s="66">
        <v>67</v>
      </c>
      <c r="C93" s="83" t="s">
        <v>779</v>
      </c>
      <c r="D93" s="57">
        <f t="shared" si="6"/>
        <v>504149.91</v>
      </c>
      <c r="E93" s="26">
        <f t="shared" si="7"/>
        <v>504149.91</v>
      </c>
      <c r="F93" s="39">
        <v>155645.15999999997</v>
      </c>
      <c r="G93" s="39">
        <v>90489.12</v>
      </c>
      <c r="H93" s="39"/>
      <c r="I93" s="39">
        <v>103239.99</v>
      </c>
      <c r="J93" s="39">
        <v>154775.64000000001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s="44" customFormat="1" ht="17.100000000000001" customHeight="1" x14ac:dyDescent="0.2">
      <c r="A94" s="66">
        <v>81</v>
      </c>
      <c r="B94" s="66">
        <v>68</v>
      </c>
      <c r="C94" s="83" t="s">
        <v>780</v>
      </c>
      <c r="D94" s="57">
        <f t="shared" si="6"/>
        <v>1028649.27</v>
      </c>
      <c r="E94" s="26">
        <f t="shared" si="7"/>
        <v>1028649.27</v>
      </c>
      <c r="F94" s="39">
        <v>192703.53</v>
      </c>
      <c r="G94" s="39">
        <v>112034.13</v>
      </c>
      <c r="H94" s="39">
        <v>404463.69</v>
      </c>
      <c r="I94" s="39">
        <v>127820.94</v>
      </c>
      <c r="J94" s="39">
        <v>191626.98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s="44" customFormat="1" ht="17.100000000000001" customHeight="1" x14ac:dyDescent="0.2">
      <c r="A95" s="66">
        <v>82</v>
      </c>
      <c r="B95" s="66">
        <v>69</v>
      </c>
      <c r="C95" s="83" t="s">
        <v>781</v>
      </c>
      <c r="D95" s="57">
        <f t="shared" si="6"/>
        <v>2033621.0699999996</v>
      </c>
      <c r="E95" s="26">
        <f t="shared" si="7"/>
        <v>558014.86</v>
      </c>
      <c r="F95" s="39">
        <v>128469.01</v>
      </c>
      <c r="G95" s="39">
        <v>74689.42</v>
      </c>
      <c r="H95" s="39">
        <v>269642.46999999997</v>
      </c>
      <c r="I95" s="39">
        <v>85213.96</v>
      </c>
      <c r="J95" s="39"/>
      <c r="K95" s="39">
        <v>416</v>
      </c>
      <c r="L95" s="39">
        <v>1133650.96</v>
      </c>
      <c r="M95" s="39"/>
      <c r="N95" s="39"/>
      <c r="O95" s="39"/>
      <c r="P95" s="39"/>
      <c r="Q95" s="39">
        <v>110</v>
      </c>
      <c r="R95" s="39">
        <v>136719.10999999999</v>
      </c>
      <c r="S95" s="39">
        <v>110</v>
      </c>
      <c r="T95" s="39">
        <v>205236.13999999998</v>
      </c>
    </row>
    <row r="96" spans="1:20" s="44" customFormat="1" ht="17.100000000000001" customHeight="1" x14ac:dyDescent="0.2">
      <c r="A96" s="66">
        <v>83</v>
      </c>
      <c r="B96" s="66">
        <v>70</v>
      </c>
      <c r="C96" s="83" t="s">
        <v>782</v>
      </c>
      <c r="D96" s="57">
        <f t="shared" si="6"/>
        <v>1572552.3999999997</v>
      </c>
      <c r="E96" s="26">
        <f t="shared" si="7"/>
        <v>249553.05000000002</v>
      </c>
      <c r="F96" s="39">
        <v>111175.11</v>
      </c>
      <c r="G96" s="39">
        <v>64635.09</v>
      </c>
      <c r="H96" s="39"/>
      <c r="I96" s="39">
        <v>73742.850000000006</v>
      </c>
      <c r="J96" s="39"/>
      <c r="K96" s="39">
        <v>360</v>
      </c>
      <c r="L96" s="39">
        <v>981044.1</v>
      </c>
      <c r="M96" s="39"/>
      <c r="N96" s="39"/>
      <c r="O96" s="39"/>
      <c r="P96" s="39"/>
      <c r="Q96" s="39">
        <v>110</v>
      </c>
      <c r="R96" s="39">
        <v>136719.10999999999</v>
      </c>
      <c r="S96" s="39">
        <v>110</v>
      </c>
      <c r="T96" s="39">
        <v>205236.13999999998</v>
      </c>
    </row>
    <row r="97" spans="1:20" s="44" customFormat="1" ht="17.100000000000001" customHeight="1" x14ac:dyDescent="0.2">
      <c r="A97" s="66">
        <v>84</v>
      </c>
      <c r="B97" s="66">
        <v>71</v>
      </c>
      <c r="C97" s="83" t="s">
        <v>783</v>
      </c>
      <c r="D97" s="57">
        <f t="shared" si="6"/>
        <v>360107.07</v>
      </c>
      <c r="E97" s="26">
        <f t="shared" si="7"/>
        <v>360107.07</v>
      </c>
      <c r="F97" s="39">
        <v>111175.11</v>
      </c>
      <c r="G97" s="39">
        <v>64635.09</v>
      </c>
      <c r="H97" s="39"/>
      <c r="I97" s="39">
        <v>73742.850000000006</v>
      </c>
      <c r="J97" s="39">
        <v>110554.02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s="44" customFormat="1" ht="17.100000000000001" customHeight="1" x14ac:dyDescent="0.2">
      <c r="A98" s="66">
        <v>85</v>
      </c>
      <c r="B98" s="66">
        <v>72</v>
      </c>
      <c r="C98" s="83" t="s">
        <v>784</v>
      </c>
      <c r="D98" s="57">
        <f t="shared" si="6"/>
        <v>412420.64</v>
      </c>
      <c r="E98" s="26">
        <f t="shared" si="7"/>
        <v>70465.39</v>
      </c>
      <c r="F98" s="39"/>
      <c r="G98" s="39"/>
      <c r="H98" s="39"/>
      <c r="I98" s="39">
        <v>70465.39</v>
      </c>
      <c r="J98" s="39"/>
      <c r="K98" s="39"/>
      <c r="L98" s="39"/>
      <c r="M98" s="39"/>
      <c r="N98" s="39"/>
      <c r="O98" s="39"/>
      <c r="P98" s="39"/>
      <c r="Q98" s="39">
        <v>110</v>
      </c>
      <c r="R98" s="39">
        <v>136719.10999999999</v>
      </c>
      <c r="S98" s="39">
        <v>110</v>
      </c>
      <c r="T98" s="39">
        <v>205236.13999999998</v>
      </c>
    </row>
    <row r="99" spans="1:20" s="44" customFormat="1" ht="17.100000000000001" customHeight="1" x14ac:dyDescent="0.2">
      <c r="A99" s="66">
        <v>86</v>
      </c>
      <c r="B99" s="66">
        <v>73</v>
      </c>
      <c r="C99" s="83" t="s">
        <v>785</v>
      </c>
      <c r="D99" s="57">
        <f t="shared" si="6"/>
        <v>126077.68</v>
      </c>
      <c r="E99" s="26">
        <f t="shared" si="7"/>
        <v>126077.68</v>
      </c>
      <c r="F99" s="39"/>
      <c r="G99" s="39">
        <v>58889.75</v>
      </c>
      <c r="H99" s="39"/>
      <c r="I99" s="39">
        <v>67187.929999999993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s="44" customFormat="1" ht="17.100000000000001" customHeight="1" x14ac:dyDescent="0.2">
      <c r="A100" s="66">
        <v>87</v>
      </c>
      <c r="B100" s="66">
        <v>74</v>
      </c>
      <c r="C100" s="83" t="s">
        <v>375</v>
      </c>
      <c r="D100" s="57">
        <f t="shared" si="6"/>
        <v>826291.25</v>
      </c>
      <c r="E100" s="26">
        <f t="shared" si="7"/>
        <v>826291.25</v>
      </c>
      <c r="F100" s="39">
        <v>190232.96000000002</v>
      </c>
      <c r="G100" s="39">
        <v>110597.81</v>
      </c>
      <c r="H100" s="39">
        <v>399278.26999999996</v>
      </c>
      <c r="I100" s="39">
        <v>126182.21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s="44" customFormat="1" ht="17.100000000000001" customHeight="1" x14ac:dyDescent="0.2">
      <c r="A101" s="66">
        <v>88</v>
      </c>
      <c r="B101" s="66">
        <v>75</v>
      </c>
      <c r="C101" s="83" t="s">
        <v>376</v>
      </c>
      <c r="D101" s="57">
        <f t="shared" si="6"/>
        <v>826291.25</v>
      </c>
      <c r="E101" s="26">
        <f t="shared" si="7"/>
        <v>826291.25</v>
      </c>
      <c r="F101" s="39">
        <v>190232.96000000002</v>
      </c>
      <c r="G101" s="39">
        <v>110597.81</v>
      </c>
      <c r="H101" s="39">
        <v>399278.26999999996</v>
      </c>
      <c r="I101" s="39">
        <v>126182.21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s="44" customFormat="1" ht="17.100000000000001" customHeight="1" x14ac:dyDescent="0.2">
      <c r="A102" s="66">
        <v>89</v>
      </c>
      <c r="B102" s="66">
        <v>76</v>
      </c>
      <c r="C102" s="83" t="s">
        <v>377</v>
      </c>
      <c r="D102" s="57">
        <f t="shared" si="6"/>
        <v>697518.59</v>
      </c>
      <c r="E102" s="26">
        <f t="shared" si="7"/>
        <v>697518.59</v>
      </c>
      <c r="F102" s="39">
        <v>160586.26999999999</v>
      </c>
      <c r="G102" s="39">
        <v>93361.79</v>
      </c>
      <c r="H102" s="39">
        <v>337053.08</v>
      </c>
      <c r="I102" s="39">
        <v>106517.45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s="44" customFormat="1" ht="17.100000000000001" customHeight="1" x14ac:dyDescent="0.2">
      <c r="A103" s="66">
        <v>90</v>
      </c>
      <c r="B103" s="66">
        <v>77</v>
      </c>
      <c r="C103" s="83" t="s">
        <v>786</v>
      </c>
      <c r="D103" s="57">
        <f t="shared" si="6"/>
        <v>1039473.84</v>
      </c>
      <c r="E103" s="26">
        <f t="shared" si="7"/>
        <v>697518.59</v>
      </c>
      <c r="F103" s="39">
        <v>160586.26999999999</v>
      </c>
      <c r="G103" s="39">
        <v>93361.79</v>
      </c>
      <c r="H103" s="39">
        <v>337053.08</v>
      </c>
      <c r="I103" s="39">
        <v>106517.45</v>
      </c>
      <c r="J103" s="39"/>
      <c r="K103" s="39"/>
      <c r="L103" s="39"/>
      <c r="M103" s="39"/>
      <c r="N103" s="39"/>
      <c r="O103" s="39"/>
      <c r="P103" s="39"/>
      <c r="Q103" s="39">
        <v>110</v>
      </c>
      <c r="R103" s="39">
        <v>136719.10999999999</v>
      </c>
      <c r="S103" s="39">
        <v>110</v>
      </c>
      <c r="T103" s="39">
        <v>205236.13999999998</v>
      </c>
    </row>
    <row r="104" spans="1:20" s="44" customFormat="1" ht="17.100000000000001" customHeight="1" x14ac:dyDescent="0.2">
      <c r="A104" s="66">
        <v>91</v>
      </c>
      <c r="B104" s="66">
        <v>78</v>
      </c>
      <c r="C104" s="83" t="s">
        <v>787</v>
      </c>
      <c r="D104" s="57">
        <f t="shared" si="6"/>
        <v>669098.92999999993</v>
      </c>
      <c r="E104" s="26">
        <f t="shared" si="7"/>
        <v>532379.81999999995</v>
      </c>
      <c r="F104" s="39">
        <v>237173.58000000002</v>
      </c>
      <c r="G104" s="39">
        <v>137888.16</v>
      </c>
      <c r="H104" s="39"/>
      <c r="I104" s="39">
        <v>157318.07999999999</v>
      </c>
      <c r="J104" s="39"/>
      <c r="K104" s="39"/>
      <c r="L104" s="39"/>
      <c r="M104" s="39"/>
      <c r="N104" s="39"/>
      <c r="O104" s="39"/>
      <c r="P104" s="39"/>
      <c r="Q104" s="39">
        <v>110</v>
      </c>
      <c r="R104" s="39">
        <v>136719.10999999999</v>
      </c>
      <c r="S104" s="39"/>
      <c r="T104" s="39"/>
    </row>
    <row r="105" spans="1:20" s="44" customFormat="1" ht="17.100000000000001" customHeight="1" x14ac:dyDescent="0.2">
      <c r="A105" s="66">
        <v>92</v>
      </c>
      <c r="B105" s="66">
        <v>79</v>
      </c>
      <c r="C105" s="83" t="s">
        <v>788</v>
      </c>
      <c r="D105" s="57">
        <f t="shared" si="6"/>
        <v>669098.92999999993</v>
      </c>
      <c r="E105" s="26">
        <f t="shared" si="7"/>
        <v>532379.81999999995</v>
      </c>
      <c r="F105" s="39">
        <v>237173.58000000002</v>
      </c>
      <c r="G105" s="39">
        <v>137888.16</v>
      </c>
      <c r="H105" s="39"/>
      <c r="I105" s="39">
        <v>157318.07999999999</v>
      </c>
      <c r="J105" s="39"/>
      <c r="K105" s="39"/>
      <c r="L105" s="39"/>
      <c r="M105" s="39"/>
      <c r="N105" s="39"/>
      <c r="O105" s="39"/>
      <c r="P105" s="39"/>
      <c r="Q105" s="39">
        <v>110</v>
      </c>
      <c r="R105" s="39">
        <v>136719.10999999999</v>
      </c>
      <c r="S105" s="39"/>
      <c r="T105" s="39"/>
    </row>
    <row r="106" spans="1:20" s="7" customFormat="1" ht="17.100000000000001" customHeight="1" x14ac:dyDescent="0.25">
      <c r="A106" s="219"/>
      <c r="B106" s="220"/>
      <c r="C106" s="211" t="s">
        <v>42</v>
      </c>
      <c r="D106" s="221">
        <f t="shared" ref="D106:T106" si="8">SUM(D107:D142)</f>
        <v>30858211.799999997</v>
      </c>
      <c r="E106" s="221">
        <f t="shared" si="8"/>
        <v>10071346.779999997</v>
      </c>
      <c r="F106" s="221">
        <f t="shared" si="8"/>
        <v>2868342.5500000003</v>
      </c>
      <c r="G106" s="221">
        <f t="shared" si="8"/>
        <v>1558309.24</v>
      </c>
      <c r="H106" s="221">
        <f t="shared" si="8"/>
        <v>3482121.3299999996</v>
      </c>
      <c r="I106" s="221">
        <f t="shared" si="8"/>
        <v>1784921.13</v>
      </c>
      <c r="J106" s="221">
        <f t="shared" si="8"/>
        <v>377652.53</v>
      </c>
      <c r="K106" s="221">
        <f t="shared" si="8"/>
        <v>5050</v>
      </c>
      <c r="L106" s="221">
        <f t="shared" si="8"/>
        <v>13761868.669999998</v>
      </c>
      <c r="M106" s="221">
        <f t="shared" si="8"/>
        <v>0</v>
      </c>
      <c r="N106" s="221">
        <f t="shared" si="8"/>
        <v>0</v>
      </c>
      <c r="O106" s="221">
        <f t="shared" si="8"/>
        <v>0</v>
      </c>
      <c r="P106" s="221">
        <f t="shared" si="8"/>
        <v>0</v>
      </c>
      <c r="Q106" s="221">
        <f t="shared" si="8"/>
        <v>2920</v>
      </c>
      <c r="R106" s="221">
        <f t="shared" si="8"/>
        <v>3629270.9199999985</v>
      </c>
      <c r="S106" s="221">
        <f t="shared" si="8"/>
        <v>1820</v>
      </c>
      <c r="T106" s="221">
        <f t="shared" si="8"/>
        <v>3395725.43</v>
      </c>
    </row>
    <row r="107" spans="1:20" s="7" customFormat="1" ht="16.5" customHeight="1" x14ac:dyDescent="0.2">
      <c r="A107" s="66">
        <v>93</v>
      </c>
      <c r="B107" s="66">
        <v>1</v>
      </c>
      <c r="C107" s="66" t="s">
        <v>789</v>
      </c>
      <c r="D107" s="57">
        <f t="shared" si="6"/>
        <v>576936.59</v>
      </c>
      <c r="E107" s="26">
        <f>F107+G107+H107+I107+J107</f>
        <v>359328.68999999994</v>
      </c>
      <c r="F107" s="39">
        <v>97636.459999999992</v>
      </c>
      <c r="G107" s="39">
        <v>56763.97</v>
      </c>
      <c r="H107" s="39">
        <v>204928.25999999998</v>
      </c>
      <c r="I107" s="39"/>
      <c r="J107" s="39"/>
      <c r="K107" s="39"/>
      <c r="L107" s="39"/>
      <c r="M107" s="39"/>
      <c r="N107" s="39"/>
      <c r="O107" s="39"/>
      <c r="P107" s="39"/>
      <c r="Q107" s="39">
        <v>70</v>
      </c>
      <c r="R107" s="39">
        <v>87003.07</v>
      </c>
      <c r="S107" s="39">
        <v>70</v>
      </c>
      <c r="T107" s="39">
        <v>130604.83</v>
      </c>
    </row>
    <row r="108" spans="1:20" s="7" customFormat="1" ht="17.100000000000001" customHeight="1" x14ac:dyDescent="0.2">
      <c r="A108" s="66">
        <v>94</v>
      </c>
      <c r="B108" s="66">
        <v>2</v>
      </c>
      <c r="C108" s="133" t="s">
        <v>790</v>
      </c>
      <c r="D108" s="57">
        <f t="shared" si="6"/>
        <v>242816.68</v>
      </c>
      <c r="E108" s="26">
        <f t="shared" ref="E108:E142" si="9">F108+G108+H108+I108+J108</f>
        <v>155813.60999999999</v>
      </c>
      <c r="F108" s="134"/>
      <c r="G108" s="134">
        <v>155813.60999999999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>
        <v>70</v>
      </c>
      <c r="R108" s="134">
        <v>87003.07</v>
      </c>
      <c r="S108" s="134"/>
      <c r="T108" s="134"/>
    </row>
    <row r="109" spans="1:20" s="7" customFormat="1" ht="17.100000000000001" customHeight="1" x14ac:dyDescent="0.2">
      <c r="A109" s="66">
        <v>95</v>
      </c>
      <c r="B109" s="66">
        <v>3</v>
      </c>
      <c r="C109" s="133" t="s">
        <v>791</v>
      </c>
      <c r="D109" s="57">
        <f t="shared" si="6"/>
        <v>846647.87</v>
      </c>
      <c r="E109" s="26">
        <f t="shared" si="9"/>
        <v>709928.76</v>
      </c>
      <c r="F109" s="134">
        <v>192901.18</v>
      </c>
      <c r="G109" s="134">
        <v>112149.05</v>
      </c>
      <c r="H109" s="134">
        <v>404878.53</v>
      </c>
      <c r="I109" s="134"/>
      <c r="J109" s="134"/>
      <c r="K109" s="134"/>
      <c r="L109" s="134"/>
      <c r="M109" s="134"/>
      <c r="N109" s="134"/>
      <c r="O109" s="134"/>
      <c r="P109" s="134"/>
      <c r="Q109" s="134">
        <v>110</v>
      </c>
      <c r="R109" s="134">
        <v>136719.10999999999</v>
      </c>
      <c r="S109" s="134"/>
      <c r="T109" s="134"/>
    </row>
    <row r="110" spans="1:20" s="7" customFormat="1" ht="17.100000000000001" customHeight="1" x14ac:dyDescent="0.2">
      <c r="A110" s="66">
        <v>96</v>
      </c>
      <c r="B110" s="66">
        <v>4</v>
      </c>
      <c r="C110" s="133" t="s">
        <v>792</v>
      </c>
      <c r="D110" s="57">
        <f t="shared" si="6"/>
        <v>217607.90000000002</v>
      </c>
      <c r="E110" s="26">
        <f t="shared" si="9"/>
        <v>0</v>
      </c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>
        <v>70</v>
      </c>
      <c r="R110" s="134">
        <v>87003.07</v>
      </c>
      <c r="S110" s="134">
        <v>70</v>
      </c>
      <c r="T110" s="134">
        <v>130604.83</v>
      </c>
    </row>
    <row r="111" spans="1:20" s="7" customFormat="1" ht="17.100000000000001" customHeight="1" x14ac:dyDescent="0.2">
      <c r="A111" s="66">
        <v>97</v>
      </c>
      <c r="B111" s="66">
        <v>5</v>
      </c>
      <c r="C111" s="133" t="s">
        <v>793</v>
      </c>
      <c r="D111" s="57">
        <f t="shared" si="6"/>
        <v>505458.72</v>
      </c>
      <c r="E111" s="26">
        <f t="shared" si="9"/>
        <v>163503.47</v>
      </c>
      <c r="F111" s="134">
        <v>103392.84</v>
      </c>
      <c r="G111" s="134">
        <v>60110.630000000005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>
        <v>110</v>
      </c>
      <c r="R111" s="134">
        <v>136719.10999999999</v>
      </c>
      <c r="S111" s="134">
        <v>110</v>
      </c>
      <c r="T111" s="134">
        <v>205236.13999999998</v>
      </c>
    </row>
    <row r="112" spans="1:20" s="7" customFormat="1" ht="17.100000000000001" customHeight="1" x14ac:dyDescent="0.2">
      <c r="A112" s="66">
        <v>98</v>
      </c>
      <c r="B112" s="66">
        <v>6</v>
      </c>
      <c r="C112" s="133" t="s">
        <v>794</v>
      </c>
      <c r="D112" s="57">
        <f t="shared" si="6"/>
        <v>1942406.0399999998</v>
      </c>
      <c r="E112" s="26">
        <f t="shared" si="9"/>
        <v>592155.44999999995</v>
      </c>
      <c r="F112" s="134">
        <v>128889.01000000001</v>
      </c>
      <c r="G112" s="134">
        <v>192742.44</v>
      </c>
      <c r="H112" s="134">
        <v>270524</v>
      </c>
      <c r="I112" s="134"/>
      <c r="J112" s="134"/>
      <c r="K112" s="134">
        <v>370</v>
      </c>
      <c r="L112" s="134">
        <v>1008295.34</v>
      </c>
      <c r="M112" s="134"/>
      <c r="N112" s="134"/>
      <c r="O112" s="134"/>
      <c r="P112" s="134"/>
      <c r="Q112" s="134">
        <v>110</v>
      </c>
      <c r="R112" s="134">
        <v>136719.10999999999</v>
      </c>
      <c r="S112" s="134">
        <v>110</v>
      </c>
      <c r="T112" s="134">
        <v>205236.13999999998</v>
      </c>
    </row>
    <row r="113" spans="1:20" s="7" customFormat="1" ht="17.100000000000001" customHeight="1" x14ac:dyDescent="0.2">
      <c r="A113" s="66">
        <v>99</v>
      </c>
      <c r="B113" s="66">
        <v>7</v>
      </c>
      <c r="C113" s="133" t="s">
        <v>795</v>
      </c>
      <c r="D113" s="57">
        <f t="shared" si="6"/>
        <v>508701.42999999993</v>
      </c>
      <c r="E113" s="26">
        <f t="shared" si="9"/>
        <v>166746.18</v>
      </c>
      <c r="F113" s="134">
        <v>105443.41</v>
      </c>
      <c r="G113" s="134">
        <v>61302.770000000004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>
        <v>110</v>
      </c>
      <c r="R113" s="134">
        <v>136719.10999999999</v>
      </c>
      <c r="S113" s="134">
        <v>110</v>
      </c>
      <c r="T113" s="134">
        <v>205236.13999999998</v>
      </c>
    </row>
    <row r="114" spans="1:20" s="7" customFormat="1" ht="17.100000000000001" customHeight="1" x14ac:dyDescent="0.2">
      <c r="A114" s="66">
        <v>100</v>
      </c>
      <c r="B114" s="66">
        <v>8</v>
      </c>
      <c r="C114" s="133" t="s">
        <v>796</v>
      </c>
      <c r="D114" s="57">
        <f t="shared" si="6"/>
        <v>796630.09</v>
      </c>
      <c r="E114" s="26">
        <f t="shared" si="9"/>
        <v>454674.83999999997</v>
      </c>
      <c r="F114" s="134">
        <v>104677.54999999999</v>
      </c>
      <c r="G114" s="134">
        <v>60857.520000000004</v>
      </c>
      <c r="H114" s="134">
        <v>219706.77</v>
      </c>
      <c r="I114" s="134">
        <v>69433</v>
      </c>
      <c r="J114" s="134"/>
      <c r="K114" s="134"/>
      <c r="L114" s="134"/>
      <c r="M114" s="134"/>
      <c r="N114" s="134"/>
      <c r="O114" s="134"/>
      <c r="P114" s="134"/>
      <c r="Q114" s="134">
        <v>110</v>
      </c>
      <c r="R114" s="134">
        <v>136719.10999999999</v>
      </c>
      <c r="S114" s="134">
        <v>110</v>
      </c>
      <c r="T114" s="134">
        <v>205236.13999999998</v>
      </c>
    </row>
    <row r="115" spans="1:20" s="7" customFormat="1" ht="17.100000000000001" customHeight="1" x14ac:dyDescent="0.2">
      <c r="A115" s="66">
        <v>101</v>
      </c>
      <c r="B115" s="66">
        <v>9</v>
      </c>
      <c r="C115" s="133" t="s">
        <v>797</v>
      </c>
      <c r="D115" s="57">
        <f t="shared" si="6"/>
        <v>700951.2300000001</v>
      </c>
      <c r="E115" s="26">
        <f t="shared" si="9"/>
        <v>526945.09000000008</v>
      </c>
      <c r="F115" s="134">
        <v>234752.42</v>
      </c>
      <c r="G115" s="134">
        <v>136480.54</v>
      </c>
      <c r="H115" s="134"/>
      <c r="I115" s="134">
        <v>155712.13</v>
      </c>
      <c r="J115" s="134"/>
      <c r="K115" s="134"/>
      <c r="L115" s="134"/>
      <c r="M115" s="134"/>
      <c r="N115" s="134"/>
      <c r="O115" s="134"/>
      <c r="P115" s="134"/>
      <c r="Q115" s="134">
        <v>140</v>
      </c>
      <c r="R115" s="134">
        <v>174006.14</v>
      </c>
      <c r="S115" s="134"/>
      <c r="T115" s="134"/>
    </row>
    <row r="116" spans="1:20" s="7" customFormat="1" ht="17.100000000000001" customHeight="1" x14ac:dyDescent="0.2">
      <c r="A116" s="66">
        <v>102</v>
      </c>
      <c r="B116" s="66">
        <v>10</v>
      </c>
      <c r="C116" s="133" t="s">
        <v>798</v>
      </c>
      <c r="D116" s="57">
        <f t="shared" si="6"/>
        <v>2889902.66</v>
      </c>
      <c r="E116" s="26">
        <f t="shared" si="9"/>
        <v>831120.22000000009</v>
      </c>
      <c r="F116" s="134">
        <v>191344.73</v>
      </c>
      <c r="G116" s="134">
        <v>111244.15</v>
      </c>
      <c r="H116" s="134">
        <v>401611.7</v>
      </c>
      <c r="I116" s="134">
        <v>126919.64</v>
      </c>
      <c r="J116" s="134"/>
      <c r="K116" s="134">
        <v>630</v>
      </c>
      <c r="L116" s="134">
        <v>1716827.19</v>
      </c>
      <c r="M116" s="134"/>
      <c r="N116" s="134"/>
      <c r="O116" s="134"/>
      <c r="P116" s="134"/>
      <c r="Q116" s="134">
        <v>110</v>
      </c>
      <c r="R116" s="134">
        <v>136719.10999999999</v>
      </c>
      <c r="S116" s="134">
        <v>110</v>
      </c>
      <c r="T116" s="134">
        <v>205236.13999999998</v>
      </c>
    </row>
    <row r="117" spans="1:20" s="7" customFormat="1" ht="17.100000000000001" customHeight="1" x14ac:dyDescent="0.2">
      <c r="A117" s="66">
        <v>103</v>
      </c>
      <c r="B117" s="66">
        <v>11</v>
      </c>
      <c r="C117" s="133" t="s">
        <v>799</v>
      </c>
      <c r="D117" s="57">
        <f t="shared" si="6"/>
        <v>1246467.7799999998</v>
      </c>
      <c r="E117" s="26">
        <f t="shared" si="9"/>
        <v>1072461.6399999999</v>
      </c>
      <c r="F117" s="134">
        <v>246907.56</v>
      </c>
      <c r="G117" s="134">
        <v>143547.31</v>
      </c>
      <c r="H117" s="134">
        <v>518232.08</v>
      </c>
      <c r="I117" s="134">
        <v>163774.69</v>
      </c>
      <c r="J117" s="134"/>
      <c r="K117" s="134"/>
      <c r="L117" s="134"/>
      <c r="M117" s="134"/>
      <c r="N117" s="134"/>
      <c r="O117" s="134"/>
      <c r="P117" s="134"/>
      <c r="Q117" s="134">
        <v>140</v>
      </c>
      <c r="R117" s="134">
        <v>174006.14</v>
      </c>
      <c r="S117" s="134"/>
      <c r="T117" s="134"/>
    </row>
    <row r="118" spans="1:20" s="7" customFormat="1" ht="17.100000000000001" customHeight="1" x14ac:dyDescent="0.2">
      <c r="A118" s="66">
        <v>104</v>
      </c>
      <c r="B118" s="66">
        <v>12</v>
      </c>
      <c r="C118" s="133" t="s">
        <v>800</v>
      </c>
      <c r="D118" s="57">
        <f t="shared" si="6"/>
        <v>176179.85</v>
      </c>
      <c r="E118" s="26">
        <f t="shared" si="9"/>
        <v>176179.85</v>
      </c>
      <c r="F118" s="134"/>
      <c r="G118" s="134"/>
      <c r="H118" s="134"/>
      <c r="I118" s="134">
        <v>176179.85</v>
      </c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</row>
    <row r="119" spans="1:20" s="7" customFormat="1" ht="17.100000000000001" customHeight="1" x14ac:dyDescent="0.2">
      <c r="A119" s="66">
        <v>105</v>
      </c>
      <c r="B119" s="66">
        <v>13</v>
      </c>
      <c r="C119" s="133" t="s">
        <v>378</v>
      </c>
      <c r="D119" s="57">
        <f t="shared" si="6"/>
        <v>128328.94</v>
      </c>
      <c r="E119" s="26">
        <f t="shared" si="9"/>
        <v>128328.94</v>
      </c>
      <c r="F119" s="134"/>
      <c r="G119" s="134"/>
      <c r="H119" s="134"/>
      <c r="I119" s="134">
        <v>128328.94</v>
      </c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</row>
    <row r="120" spans="1:20" s="7" customFormat="1" ht="17.100000000000001" customHeight="1" x14ac:dyDescent="0.2">
      <c r="A120" s="66">
        <v>106</v>
      </c>
      <c r="B120" s="66">
        <v>14</v>
      </c>
      <c r="C120" s="133" t="s">
        <v>801</v>
      </c>
      <c r="D120" s="57">
        <f t="shared" si="6"/>
        <v>2605291.86</v>
      </c>
      <c r="E120" s="26">
        <f t="shared" si="9"/>
        <v>142182.82</v>
      </c>
      <c r="F120" s="134"/>
      <c r="G120" s="134">
        <v>142182.82</v>
      </c>
      <c r="H120" s="134"/>
      <c r="I120" s="134"/>
      <c r="J120" s="134"/>
      <c r="K120" s="134">
        <v>840</v>
      </c>
      <c r="L120" s="134">
        <v>2289102.9</v>
      </c>
      <c r="M120" s="134"/>
      <c r="N120" s="134"/>
      <c r="O120" s="134"/>
      <c r="P120" s="134"/>
      <c r="Q120" s="134">
        <v>140</v>
      </c>
      <c r="R120" s="134">
        <v>174006.14</v>
      </c>
      <c r="S120" s="134"/>
      <c r="T120" s="134"/>
    </row>
    <row r="121" spans="1:20" s="7" customFormat="1" ht="17.100000000000001" customHeight="1" x14ac:dyDescent="0.2">
      <c r="A121" s="66">
        <v>107</v>
      </c>
      <c r="B121" s="66">
        <v>15</v>
      </c>
      <c r="C121" s="133" t="s">
        <v>802</v>
      </c>
      <c r="D121" s="57">
        <f t="shared" si="6"/>
        <v>106583.01</v>
      </c>
      <c r="E121" s="26">
        <f t="shared" si="9"/>
        <v>106583.01</v>
      </c>
      <c r="F121" s="134"/>
      <c r="G121" s="134"/>
      <c r="H121" s="134"/>
      <c r="I121" s="134">
        <v>106583.01</v>
      </c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</row>
    <row r="122" spans="1:20" s="7" customFormat="1" ht="17.100000000000001" customHeight="1" x14ac:dyDescent="0.2">
      <c r="A122" s="66">
        <v>108</v>
      </c>
      <c r="B122" s="66">
        <v>16</v>
      </c>
      <c r="C122" s="133" t="s">
        <v>803</v>
      </c>
      <c r="D122" s="57">
        <f t="shared" si="6"/>
        <v>874055.31</v>
      </c>
      <c r="E122" s="26">
        <f t="shared" si="9"/>
        <v>87905.1</v>
      </c>
      <c r="F122" s="134">
        <v>55587.57</v>
      </c>
      <c r="G122" s="134">
        <v>32317.53</v>
      </c>
      <c r="H122" s="134"/>
      <c r="I122" s="134"/>
      <c r="J122" s="134"/>
      <c r="K122" s="134">
        <v>163</v>
      </c>
      <c r="L122" s="134">
        <v>444194.96</v>
      </c>
      <c r="M122" s="134"/>
      <c r="N122" s="134"/>
      <c r="O122" s="134"/>
      <c r="P122" s="134"/>
      <c r="Q122" s="134">
        <v>110</v>
      </c>
      <c r="R122" s="134">
        <v>136719.10999999999</v>
      </c>
      <c r="S122" s="134">
        <v>110</v>
      </c>
      <c r="T122" s="134">
        <v>205236.13999999998</v>
      </c>
    </row>
    <row r="123" spans="1:20" s="7" customFormat="1" ht="17.100000000000001" customHeight="1" x14ac:dyDescent="0.2">
      <c r="A123" s="66">
        <v>109</v>
      </c>
      <c r="B123" s="66">
        <v>17</v>
      </c>
      <c r="C123" s="133" t="s">
        <v>804</v>
      </c>
      <c r="D123" s="57">
        <f t="shared" si="6"/>
        <v>967587.87</v>
      </c>
      <c r="E123" s="26">
        <f t="shared" si="9"/>
        <v>116034.72</v>
      </c>
      <c r="F123" s="134">
        <v>73375.56</v>
      </c>
      <c r="G123" s="134">
        <v>42659.16</v>
      </c>
      <c r="H123" s="134"/>
      <c r="I123" s="134"/>
      <c r="J123" s="134"/>
      <c r="K123" s="134">
        <v>187</v>
      </c>
      <c r="L123" s="134">
        <v>509597.9</v>
      </c>
      <c r="M123" s="134"/>
      <c r="N123" s="134"/>
      <c r="O123" s="134"/>
      <c r="P123" s="134"/>
      <c r="Q123" s="134">
        <v>110</v>
      </c>
      <c r="R123" s="134">
        <v>136719.10999999999</v>
      </c>
      <c r="S123" s="134">
        <v>110</v>
      </c>
      <c r="T123" s="134">
        <v>205236.13999999998</v>
      </c>
    </row>
    <row r="124" spans="1:20" s="7" customFormat="1" ht="17.100000000000001" customHeight="1" x14ac:dyDescent="0.2">
      <c r="A124" s="66">
        <v>110</v>
      </c>
      <c r="B124" s="66">
        <v>18</v>
      </c>
      <c r="C124" s="133" t="s">
        <v>805</v>
      </c>
      <c r="D124" s="57">
        <f t="shared" si="6"/>
        <v>87003.07</v>
      </c>
      <c r="E124" s="26">
        <f t="shared" si="9"/>
        <v>0</v>
      </c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>
        <v>70</v>
      </c>
      <c r="R124" s="134">
        <v>87003.07</v>
      </c>
      <c r="S124" s="134"/>
      <c r="T124" s="134"/>
    </row>
    <row r="125" spans="1:20" s="7" customFormat="1" ht="17.100000000000001" customHeight="1" x14ac:dyDescent="0.2">
      <c r="A125" s="66">
        <v>111</v>
      </c>
      <c r="B125" s="66">
        <v>19</v>
      </c>
      <c r="C125" s="133" t="s">
        <v>806</v>
      </c>
      <c r="D125" s="57">
        <f t="shared" si="6"/>
        <v>1897684.49</v>
      </c>
      <c r="E125" s="26">
        <f t="shared" si="9"/>
        <v>154409.89000000001</v>
      </c>
      <c r="F125" s="134">
        <v>154409.89000000001</v>
      </c>
      <c r="G125" s="134"/>
      <c r="H125" s="134"/>
      <c r="I125" s="134"/>
      <c r="J125" s="134"/>
      <c r="K125" s="134">
        <v>480</v>
      </c>
      <c r="L125" s="134">
        <v>1308058.8</v>
      </c>
      <c r="M125" s="134"/>
      <c r="N125" s="134"/>
      <c r="O125" s="134"/>
      <c r="P125" s="134"/>
      <c r="Q125" s="134">
        <v>140</v>
      </c>
      <c r="R125" s="134">
        <v>174006.14</v>
      </c>
      <c r="S125" s="134">
        <v>140</v>
      </c>
      <c r="T125" s="134">
        <v>261209.66</v>
      </c>
    </row>
    <row r="126" spans="1:20" s="7" customFormat="1" ht="17.100000000000001" customHeight="1" x14ac:dyDescent="0.2">
      <c r="A126" s="66">
        <v>112</v>
      </c>
      <c r="B126" s="66">
        <v>20</v>
      </c>
      <c r="C126" s="133" t="s">
        <v>807</v>
      </c>
      <c r="D126" s="57">
        <f t="shared" si="6"/>
        <v>1277077.76</v>
      </c>
      <c r="E126" s="26">
        <f t="shared" si="9"/>
        <v>323686.77</v>
      </c>
      <c r="F126" s="134">
        <v>87951.86</v>
      </c>
      <c r="G126" s="134">
        <v>51133.52</v>
      </c>
      <c r="H126" s="134">
        <v>184601.39</v>
      </c>
      <c r="I126" s="134"/>
      <c r="J126" s="134"/>
      <c r="K126" s="134">
        <v>270</v>
      </c>
      <c r="L126" s="134">
        <v>735783.09</v>
      </c>
      <c r="M126" s="134"/>
      <c r="N126" s="134"/>
      <c r="O126" s="134"/>
      <c r="P126" s="134"/>
      <c r="Q126" s="134">
        <v>70</v>
      </c>
      <c r="R126" s="134">
        <v>87003.07</v>
      </c>
      <c r="S126" s="134">
        <v>70</v>
      </c>
      <c r="T126" s="134">
        <v>130604.83</v>
      </c>
    </row>
    <row r="127" spans="1:20" s="7" customFormat="1" ht="17.100000000000001" customHeight="1" x14ac:dyDescent="0.2">
      <c r="A127" s="66">
        <v>113</v>
      </c>
      <c r="B127" s="66">
        <v>21</v>
      </c>
      <c r="C127" s="133" t="s">
        <v>808</v>
      </c>
      <c r="D127" s="57">
        <f t="shared" si="6"/>
        <v>1359461.28</v>
      </c>
      <c r="E127" s="26">
        <f t="shared" si="9"/>
        <v>433321.53</v>
      </c>
      <c r="F127" s="134">
        <v>92695.32</v>
      </c>
      <c r="G127" s="134">
        <v>53891.3</v>
      </c>
      <c r="H127" s="134">
        <v>194557.42</v>
      </c>
      <c r="I127" s="134"/>
      <c r="J127" s="134">
        <v>92177.489999999991</v>
      </c>
      <c r="K127" s="134">
        <v>260</v>
      </c>
      <c r="L127" s="134">
        <v>708531.85</v>
      </c>
      <c r="M127" s="134"/>
      <c r="N127" s="134"/>
      <c r="O127" s="134"/>
      <c r="P127" s="134"/>
      <c r="Q127" s="134">
        <v>70</v>
      </c>
      <c r="R127" s="134">
        <v>87003.07</v>
      </c>
      <c r="S127" s="134">
        <v>70</v>
      </c>
      <c r="T127" s="134">
        <v>130604.83</v>
      </c>
    </row>
    <row r="128" spans="1:20" s="7" customFormat="1" ht="17.100000000000001" customHeight="1" x14ac:dyDescent="0.2">
      <c r="A128" s="66">
        <v>114</v>
      </c>
      <c r="B128" s="66">
        <v>22</v>
      </c>
      <c r="C128" s="133" t="s">
        <v>809</v>
      </c>
      <c r="D128" s="57">
        <f t="shared" si="6"/>
        <v>937180.42999999993</v>
      </c>
      <c r="E128" s="26">
        <f t="shared" si="9"/>
        <v>91929.47</v>
      </c>
      <c r="F128" s="134">
        <v>91929.47</v>
      </c>
      <c r="G128" s="134"/>
      <c r="H128" s="134"/>
      <c r="I128" s="134"/>
      <c r="J128" s="134"/>
      <c r="K128" s="134">
        <v>260</v>
      </c>
      <c r="L128" s="134">
        <v>708531.85</v>
      </c>
      <c r="M128" s="134"/>
      <c r="N128" s="134"/>
      <c r="O128" s="134"/>
      <c r="P128" s="134"/>
      <c r="Q128" s="134">
        <v>110</v>
      </c>
      <c r="R128" s="134">
        <v>136719.10999999999</v>
      </c>
      <c r="S128" s="134"/>
      <c r="T128" s="134"/>
    </row>
    <row r="129" spans="1:20" s="7" customFormat="1" ht="17.100000000000001" customHeight="1" x14ac:dyDescent="0.2">
      <c r="A129" s="66">
        <v>115</v>
      </c>
      <c r="B129" s="66">
        <v>23</v>
      </c>
      <c r="C129" s="133" t="s">
        <v>810</v>
      </c>
      <c r="D129" s="57">
        <f t="shared" si="6"/>
        <v>2547932.2800000003</v>
      </c>
      <c r="E129" s="26">
        <f t="shared" si="9"/>
        <v>166576.9</v>
      </c>
      <c r="F129" s="134"/>
      <c r="G129" s="134"/>
      <c r="H129" s="134"/>
      <c r="I129" s="134">
        <v>166576.9</v>
      </c>
      <c r="J129" s="134"/>
      <c r="K129" s="134">
        <v>810</v>
      </c>
      <c r="L129" s="134">
        <v>2207349.2400000002</v>
      </c>
      <c r="M129" s="134"/>
      <c r="N129" s="134"/>
      <c r="O129" s="134"/>
      <c r="P129" s="134"/>
      <c r="Q129" s="134">
        <v>140</v>
      </c>
      <c r="R129" s="134">
        <v>174006.14</v>
      </c>
      <c r="S129" s="134"/>
      <c r="T129" s="134"/>
    </row>
    <row r="130" spans="1:20" s="7" customFormat="1" ht="17.100000000000001" customHeight="1" x14ac:dyDescent="0.2">
      <c r="A130" s="66">
        <v>116</v>
      </c>
      <c r="B130" s="66">
        <v>24</v>
      </c>
      <c r="C130" s="133" t="s">
        <v>811</v>
      </c>
      <c r="D130" s="57">
        <f t="shared" si="6"/>
        <v>217607.90000000002</v>
      </c>
      <c r="E130" s="26">
        <f t="shared" si="9"/>
        <v>0</v>
      </c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>
        <v>70</v>
      </c>
      <c r="R130" s="134">
        <v>87003.07</v>
      </c>
      <c r="S130" s="134">
        <v>70</v>
      </c>
      <c r="T130" s="134">
        <v>130604.83</v>
      </c>
    </row>
    <row r="131" spans="1:20" s="7" customFormat="1" ht="17.100000000000001" customHeight="1" x14ac:dyDescent="0.2">
      <c r="A131" s="66">
        <v>117</v>
      </c>
      <c r="B131" s="66">
        <v>25</v>
      </c>
      <c r="C131" s="133" t="s">
        <v>812</v>
      </c>
      <c r="D131" s="57">
        <f t="shared" si="6"/>
        <v>87003.07</v>
      </c>
      <c r="E131" s="26">
        <f t="shared" si="9"/>
        <v>0</v>
      </c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>
        <v>70</v>
      </c>
      <c r="R131" s="134">
        <v>87003.07</v>
      </c>
      <c r="S131" s="134"/>
      <c r="T131" s="134"/>
    </row>
    <row r="132" spans="1:20" s="7" customFormat="1" ht="17.100000000000001" customHeight="1" x14ac:dyDescent="0.2">
      <c r="A132" s="66">
        <v>118</v>
      </c>
      <c r="B132" s="66">
        <v>26</v>
      </c>
      <c r="C132" s="133" t="s">
        <v>813</v>
      </c>
      <c r="D132" s="57">
        <f t="shared" si="6"/>
        <v>1360847.1600000001</v>
      </c>
      <c r="E132" s="26">
        <f t="shared" si="9"/>
        <v>434707.41</v>
      </c>
      <c r="F132" s="134">
        <v>92991.790000000008</v>
      </c>
      <c r="G132" s="134">
        <v>54063.65</v>
      </c>
      <c r="H132" s="134">
        <v>195179.67</v>
      </c>
      <c r="I132" s="134"/>
      <c r="J132" s="134">
        <v>92472.299999999988</v>
      </c>
      <c r="K132" s="134">
        <v>260</v>
      </c>
      <c r="L132" s="134">
        <v>708531.85</v>
      </c>
      <c r="M132" s="134"/>
      <c r="N132" s="134"/>
      <c r="O132" s="134"/>
      <c r="P132" s="134"/>
      <c r="Q132" s="134">
        <v>70</v>
      </c>
      <c r="R132" s="134">
        <v>87003.07</v>
      </c>
      <c r="S132" s="134">
        <v>70</v>
      </c>
      <c r="T132" s="134">
        <v>130604.83</v>
      </c>
    </row>
    <row r="133" spans="1:20" s="7" customFormat="1" ht="17.100000000000001" customHeight="1" x14ac:dyDescent="0.2">
      <c r="A133" s="66">
        <v>119</v>
      </c>
      <c r="B133" s="66">
        <v>27</v>
      </c>
      <c r="C133" s="133" t="s">
        <v>814</v>
      </c>
      <c r="D133" s="57">
        <f t="shared" si="6"/>
        <v>316845.08999999997</v>
      </c>
      <c r="E133" s="26">
        <f t="shared" si="9"/>
        <v>316845.08999999997</v>
      </c>
      <c r="F133" s="134"/>
      <c r="G133" s="134"/>
      <c r="H133" s="134">
        <v>214988</v>
      </c>
      <c r="I133" s="134"/>
      <c r="J133" s="134">
        <v>101857.09</v>
      </c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</row>
    <row r="134" spans="1:20" s="7" customFormat="1" ht="17.100000000000001" customHeight="1" x14ac:dyDescent="0.2">
      <c r="A134" s="66">
        <v>120</v>
      </c>
      <c r="B134" s="66">
        <v>28</v>
      </c>
      <c r="C134" s="133" t="s">
        <v>815</v>
      </c>
      <c r="D134" s="57">
        <f t="shared" si="6"/>
        <v>136719.10999999999</v>
      </c>
      <c r="E134" s="26">
        <f t="shared" si="9"/>
        <v>0</v>
      </c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>
        <v>110</v>
      </c>
      <c r="R134" s="134">
        <v>136719.10999999999</v>
      </c>
      <c r="S134" s="134"/>
      <c r="T134" s="134"/>
    </row>
    <row r="135" spans="1:20" s="7" customFormat="1" ht="17.100000000000001" customHeight="1" x14ac:dyDescent="0.2">
      <c r="A135" s="66">
        <v>121</v>
      </c>
      <c r="B135" s="66">
        <v>29</v>
      </c>
      <c r="C135" s="133" t="s">
        <v>816</v>
      </c>
      <c r="D135" s="57">
        <f t="shared" si="6"/>
        <v>1296557.5</v>
      </c>
      <c r="E135" s="26">
        <f t="shared" si="9"/>
        <v>861341.7</v>
      </c>
      <c r="F135" s="134">
        <v>228946.6</v>
      </c>
      <c r="G135" s="134"/>
      <c r="H135" s="134">
        <v>480533.99</v>
      </c>
      <c r="I135" s="134">
        <v>151861.11000000002</v>
      </c>
      <c r="J135" s="134"/>
      <c r="K135" s="134"/>
      <c r="L135" s="134"/>
      <c r="M135" s="134"/>
      <c r="N135" s="134"/>
      <c r="O135" s="134"/>
      <c r="P135" s="134"/>
      <c r="Q135" s="134">
        <v>140</v>
      </c>
      <c r="R135" s="134">
        <v>174006.14</v>
      </c>
      <c r="S135" s="134">
        <v>140</v>
      </c>
      <c r="T135" s="134">
        <v>261209.66</v>
      </c>
    </row>
    <row r="136" spans="1:20" s="7" customFormat="1" ht="17.100000000000001" customHeight="1" x14ac:dyDescent="0.2">
      <c r="A136" s="66">
        <v>122</v>
      </c>
      <c r="B136" s="66">
        <v>30</v>
      </c>
      <c r="C136" s="133" t="s">
        <v>817</v>
      </c>
      <c r="D136" s="57">
        <f t="shared" si="6"/>
        <v>211448.27000000002</v>
      </c>
      <c r="E136" s="26">
        <f t="shared" si="9"/>
        <v>80843.44</v>
      </c>
      <c r="F136" s="134"/>
      <c r="G136" s="134">
        <v>37761.240000000005</v>
      </c>
      <c r="H136" s="134"/>
      <c r="I136" s="134">
        <v>43082.2</v>
      </c>
      <c r="J136" s="134"/>
      <c r="K136" s="134"/>
      <c r="L136" s="134"/>
      <c r="M136" s="134"/>
      <c r="N136" s="134"/>
      <c r="O136" s="134"/>
      <c r="P136" s="134"/>
      <c r="Q136" s="134"/>
      <c r="R136" s="134"/>
      <c r="S136" s="134">
        <v>70</v>
      </c>
      <c r="T136" s="134">
        <v>130604.83</v>
      </c>
    </row>
    <row r="137" spans="1:20" s="7" customFormat="1" ht="17.100000000000001" customHeight="1" x14ac:dyDescent="0.2">
      <c r="A137" s="66">
        <v>123</v>
      </c>
      <c r="B137" s="66">
        <v>31</v>
      </c>
      <c r="C137" s="133" t="s">
        <v>818</v>
      </c>
      <c r="D137" s="57">
        <f t="shared" si="6"/>
        <v>87003.07</v>
      </c>
      <c r="E137" s="26">
        <f t="shared" si="9"/>
        <v>0</v>
      </c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>
        <v>70</v>
      </c>
      <c r="R137" s="134">
        <v>87003.07</v>
      </c>
      <c r="S137" s="134"/>
      <c r="T137" s="134"/>
    </row>
    <row r="138" spans="1:20" s="7" customFormat="1" ht="17.100000000000001" customHeight="1" x14ac:dyDescent="0.2">
      <c r="A138" s="66">
        <v>124</v>
      </c>
      <c r="B138" s="66">
        <v>32</v>
      </c>
      <c r="C138" s="133" t="s">
        <v>819</v>
      </c>
      <c r="D138" s="57">
        <f t="shared" si="6"/>
        <v>428023.45</v>
      </c>
      <c r="E138" s="26">
        <f t="shared" si="9"/>
        <v>428023.45</v>
      </c>
      <c r="F138" s="134">
        <v>257333.32</v>
      </c>
      <c r="G138" s="134"/>
      <c r="H138" s="134"/>
      <c r="I138" s="134">
        <v>170690.13</v>
      </c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</row>
    <row r="139" spans="1:20" s="7" customFormat="1" ht="17.100000000000001" customHeight="1" x14ac:dyDescent="0.2">
      <c r="A139" s="66">
        <v>125</v>
      </c>
      <c r="B139" s="66">
        <v>33</v>
      </c>
      <c r="C139" s="133" t="s">
        <v>820</v>
      </c>
      <c r="D139" s="57">
        <f t="shared" si="6"/>
        <v>652948.1</v>
      </c>
      <c r="E139" s="26">
        <f t="shared" si="9"/>
        <v>391738.44</v>
      </c>
      <c r="F139" s="134">
        <v>235518.31</v>
      </c>
      <c r="G139" s="134"/>
      <c r="H139" s="134"/>
      <c r="I139" s="134">
        <v>156220.13</v>
      </c>
      <c r="J139" s="134"/>
      <c r="K139" s="134"/>
      <c r="L139" s="134"/>
      <c r="M139" s="134"/>
      <c r="N139" s="134"/>
      <c r="O139" s="134"/>
      <c r="P139" s="134"/>
      <c r="Q139" s="134"/>
      <c r="R139" s="134"/>
      <c r="S139" s="134">
        <v>140</v>
      </c>
      <c r="T139" s="134">
        <v>261209.66</v>
      </c>
    </row>
    <row r="140" spans="1:20" s="7" customFormat="1" ht="17.100000000000001" customHeight="1" x14ac:dyDescent="0.2">
      <c r="A140" s="66">
        <v>126</v>
      </c>
      <c r="B140" s="66">
        <v>34</v>
      </c>
      <c r="C140" s="133" t="s">
        <v>821</v>
      </c>
      <c r="D140" s="57">
        <f t="shared" si="6"/>
        <v>343565.54000000004</v>
      </c>
      <c r="E140" s="26">
        <f t="shared" si="9"/>
        <v>169559.4</v>
      </c>
      <c r="F140" s="134"/>
      <c r="G140" s="134"/>
      <c r="H140" s="134"/>
      <c r="I140" s="134">
        <v>169559.4</v>
      </c>
      <c r="J140" s="134"/>
      <c r="K140" s="134"/>
      <c r="L140" s="134"/>
      <c r="M140" s="134"/>
      <c r="N140" s="134"/>
      <c r="O140" s="134"/>
      <c r="P140" s="134"/>
      <c r="Q140" s="134">
        <v>140</v>
      </c>
      <c r="R140" s="134">
        <v>174006.14</v>
      </c>
      <c r="S140" s="134"/>
      <c r="T140" s="134"/>
    </row>
    <row r="141" spans="1:20" s="7" customFormat="1" ht="17.100000000000001" customHeight="1" x14ac:dyDescent="0.2">
      <c r="A141" s="66">
        <v>127</v>
      </c>
      <c r="B141" s="66">
        <v>35</v>
      </c>
      <c r="C141" s="133" t="s">
        <v>822</v>
      </c>
      <c r="D141" s="57">
        <f t="shared" si="6"/>
        <v>1354610.6500000001</v>
      </c>
      <c r="E141" s="26">
        <f t="shared" si="9"/>
        <v>428470.9</v>
      </c>
      <c r="F141" s="134">
        <v>91657.7</v>
      </c>
      <c r="G141" s="134">
        <v>53288.03</v>
      </c>
      <c r="H141" s="134">
        <v>192379.51999999999</v>
      </c>
      <c r="I141" s="134"/>
      <c r="J141" s="134">
        <v>91145.65</v>
      </c>
      <c r="K141" s="134">
        <v>260</v>
      </c>
      <c r="L141" s="134">
        <v>708531.85</v>
      </c>
      <c r="M141" s="134"/>
      <c r="N141" s="134"/>
      <c r="O141" s="134"/>
      <c r="P141" s="134"/>
      <c r="Q141" s="134">
        <v>70</v>
      </c>
      <c r="R141" s="134">
        <v>87003.07</v>
      </c>
      <c r="S141" s="134">
        <v>70</v>
      </c>
      <c r="T141" s="134">
        <v>130604.83</v>
      </c>
    </row>
    <row r="142" spans="1:20" s="7" customFormat="1" ht="17.100000000000001" customHeight="1" x14ac:dyDescent="0.2">
      <c r="A142" s="66">
        <v>128</v>
      </c>
      <c r="B142" s="66">
        <v>36</v>
      </c>
      <c r="C142" s="133" t="s">
        <v>823</v>
      </c>
      <c r="D142" s="57">
        <f t="shared" si="6"/>
        <v>926139.74999999988</v>
      </c>
      <c r="E142" s="26">
        <f t="shared" si="9"/>
        <v>0</v>
      </c>
      <c r="F142" s="134"/>
      <c r="G142" s="134"/>
      <c r="H142" s="134"/>
      <c r="I142" s="134"/>
      <c r="J142" s="134"/>
      <c r="K142" s="134">
        <v>260</v>
      </c>
      <c r="L142" s="134">
        <v>708531.85</v>
      </c>
      <c r="M142" s="134"/>
      <c r="N142" s="134"/>
      <c r="O142" s="134"/>
      <c r="P142" s="134"/>
      <c r="Q142" s="134">
        <v>70</v>
      </c>
      <c r="R142" s="134">
        <v>87003.07</v>
      </c>
      <c r="S142" s="134">
        <v>70</v>
      </c>
      <c r="T142" s="134">
        <v>130604.83</v>
      </c>
    </row>
    <row r="143" spans="1:20" s="7" customFormat="1" ht="17.100000000000001" customHeight="1" x14ac:dyDescent="0.25">
      <c r="A143" s="219"/>
      <c r="B143" s="220"/>
      <c r="C143" s="211" t="s">
        <v>45</v>
      </c>
      <c r="D143" s="221">
        <f>SUM(D144:D305)</f>
        <v>238566640.86000001</v>
      </c>
      <c r="E143" s="221">
        <f t="shared" ref="E143:T143" si="10">SUM(E144:E305)</f>
        <v>122704529.40999997</v>
      </c>
      <c r="F143" s="221">
        <f t="shared" si="10"/>
        <v>26473056.800000008</v>
      </c>
      <c r="G143" s="221">
        <f t="shared" si="10"/>
        <v>28975780.759999987</v>
      </c>
      <c r="H143" s="221">
        <f t="shared" si="10"/>
        <v>36593401.11999999</v>
      </c>
      <c r="I143" s="221">
        <f t="shared" si="10"/>
        <v>16390880.68</v>
      </c>
      <c r="J143" s="221">
        <f t="shared" si="10"/>
        <v>14271410.050000001</v>
      </c>
      <c r="K143" s="221">
        <f t="shared" si="10"/>
        <v>33271.879999999997</v>
      </c>
      <c r="L143" s="221">
        <f t="shared" si="10"/>
        <v>90167477.669999972</v>
      </c>
      <c r="M143" s="221">
        <f t="shared" si="10"/>
        <v>0</v>
      </c>
      <c r="N143" s="221">
        <f t="shared" si="10"/>
        <v>0</v>
      </c>
      <c r="O143" s="221">
        <f t="shared" si="10"/>
        <v>720</v>
      </c>
      <c r="P143" s="221">
        <f t="shared" si="10"/>
        <v>1546443.66</v>
      </c>
      <c r="Q143" s="221">
        <f t="shared" si="10"/>
        <v>7840</v>
      </c>
      <c r="R143" s="221">
        <f t="shared" si="10"/>
        <v>9744343.9599999972</v>
      </c>
      <c r="S143" s="221">
        <f t="shared" si="10"/>
        <v>7720</v>
      </c>
      <c r="T143" s="221">
        <f t="shared" si="10"/>
        <v>14403846.160000006</v>
      </c>
    </row>
    <row r="144" spans="1:20" s="7" customFormat="1" ht="17.100000000000001" customHeight="1" x14ac:dyDescent="0.2">
      <c r="A144" s="66">
        <v>129</v>
      </c>
      <c r="B144" s="66">
        <v>1</v>
      </c>
      <c r="C144" s="66" t="s">
        <v>824</v>
      </c>
      <c r="D144" s="57">
        <f t="shared" si="6"/>
        <v>666870.44999999995</v>
      </c>
      <c r="E144" s="26">
        <f>F144+G144+H144+I144+J144</f>
        <v>33599.589999999997</v>
      </c>
      <c r="F144" s="39">
        <v>33599.589999999997</v>
      </c>
      <c r="G144" s="39"/>
      <c r="H144" s="39"/>
      <c r="I144" s="39"/>
      <c r="J144" s="39"/>
      <c r="K144" s="39">
        <v>106.9</v>
      </c>
      <c r="L144" s="39">
        <v>291315.61</v>
      </c>
      <c r="M144" s="39"/>
      <c r="N144" s="39"/>
      <c r="O144" s="39"/>
      <c r="P144" s="39"/>
      <c r="Q144" s="39">
        <v>110</v>
      </c>
      <c r="R144" s="39">
        <v>136719.10999999999</v>
      </c>
      <c r="S144" s="39">
        <v>110</v>
      </c>
      <c r="T144" s="39">
        <v>205236.13999999998</v>
      </c>
    </row>
    <row r="145" spans="1:20" s="7" customFormat="1" ht="17.100000000000001" customHeight="1" x14ac:dyDescent="0.2">
      <c r="A145" s="66">
        <v>130</v>
      </c>
      <c r="B145" s="66">
        <v>2</v>
      </c>
      <c r="C145" s="66" t="s">
        <v>825</v>
      </c>
      <c r="D145" s="57">
        <f t="shared" si="6"/>
        <v>666153.98</v>
      </c>
      <c r="E145" s="26">
        <f>F145+G145+H145+I145+J145</f>
        <v>32883.119999999995</v>
      </c>
      <c r="F145" s="39">
        <v>32883.119999999995</v>
      </c>
      <c r="G145" s="39"/>
      <c r="H145" s="39"/>
      <c r="I145" s="39"/>
      <c r="J145" s="39"/>
      <c r="K145" s="39">
        <v>106.9</v>
      </c>
      <c r="L145" s="39">
        <v>291315.61</v>
      </c>
      <c r="M145" s="39"/>
      <c r="N145" s="39"/>
      <c r="O145" s="39"/>
      <c r="P145" s="39"/>
      <c r="Q145" s="39">
        <v>110</v>
      </c>
      <c r="R145" s="39">
        <v>136719.10999999999</v>
      </c>
      <c r="S145" s="39">
        <v>110</v>
      </c>
      <c r="T145" s="39">
        <v>205236.13999999998</v>
      </c>
    </row>
    <row r="146" spans="1:20" s="7" customFormat="1" ht="17.100000000000001" customHeight="1" x14ac:dyDescent="0.2">
      <c r="A146" s="66">
        <v>131</v>
      </c>
      <c r="B146" s="66">
        <v>3</v>
      </c>
      <c r="C146" s="66" t="s">
        <v>826</v>
      </c>
      <c r="D146" s="57">
        <f t="shared" si="6"/>
        <v>667364.56999999995</v>
      </c>
      <c r="E146" s="26">
        <f>F146+G146+H146+I146+J146</f>
        <v>34093.71</v>
      </c>
      <c r="F146" s="39">
        <v>34093.71</v>
      </c>
      <c r="G146" s="39"/>
      <c r="H146" s="39"/>
      <c r="I146" s="39"/>
      <c r="J146" s="39"/>
      <c r="K146" s="39">
        <v>106.9</v>
      </c>
      <c r="L146" s="39">
        <v>291315.61</v>
      </c>
      <c r="M146" s="39"/>
      <c r="N146" s="39"/>
      <c r="O146" s="39"/>
      <c r="P146" s="39"/>
      <c r="Q146" s="39">
        <v>110</v>
      </c>
      <c r="R146" s="39">
        <v>136719.10999999999</v>
      </c>
      <c r="S146" s="39">
        <v>110</v>
      </c>
      <c r="T146" s="39">
        <v>205236.13999999998</v>
      </c>
    </row>
    <row r="147" spans="1:20" s="9" customFormat="1" ht="17.100000000000001" customHeight="1" x14ac:dyDescent="0.2">
      <c r="A147" s="66">
        <v>132</v>
      </c>
      <c r="B147" s="66">
        <v>4</v>
      </c>
      <c r="C147" s="66" t="s">
        <v>827</v>
      </c>
      <c r="D147" s="57">
        <f t="shared" si="6"/>
        <v>741233.5199999999</v>
      </c>
      <c r="E147" s="26">
        <f>F147+G147+H147+I147+J147</f>
        <v>399278.26999999996</v>
      </c>
      <c r="F147" s="39"/>
      <c r="G147" s="39"/>
      <c r="H147" s="39">
        <v>399278.26999999996</v>
      </c>
      <c r="I147" s="39"/>
      <c r="J147" s="39"/>
      <c r="K147" s="39"/>
      <c r="L147" s="39"/>
      <c r="M147" s="39"/>
      <c r="N147" s="39"/>
      <c r="O147" s="39"/>
      <c r="P147" s="39"/>
      <c r="Q147" s="39">
        <v>110</v>
      </c>
      <c r="R147" s="39">
        <v>136719.10999999999</v>
      </c>
      <c r="S147" s="39">
        <v>110</v>
      </c>
      <c r="T147" s="39">
        <v>205236.13999999998</v>
      </c>
    </row>
    <row r="148" spans="1:20" s="9" customFormat="1" ht="17.100000000000001" customHeight="1" x14ac:dyDescent="0.2">
      <c r="A148" s="66">
        <v>133</v>
      </c>
      <c r="B148" s="66">
        <v>5</v>
      </c>
      <c r="C148" s="66" t="s">
        <v>828</v>
      </c>
      <c r="D148" s="57">
        <f t="shared" si="6"/>
        <v>946778.46</v>
      </c>
      <c r="E148" s="26">
        <f>F148+G148+H148+I148+J148</f>
        <v>604823.21</v>
      </c>
      <c r="F148" s="39">
        <v>195174.07</v>
      </c>
      <c r="G148" s="39"/>
      <c r="H148" s="39">
        <v>409649.13999999996</v>
      </c>
      <c r="I148" s="39"/>
      <c r="J148" s="39"/>
      <c r="K148" s="39"/>
      <c r="L148" s="39"/>
      <c r="M148" s="39"/>
      <c r="N148" s="39"/>
      <c r="O148" s="39"/>
      <c r="P148" s="39"/>
      <c r="Q148" s="39">
        <v>110</v>
      </c>
      <c r="R148" s="39">
        <v>136719.10999999999</v>
      </c>
      <c r="S148" s="39">
        <v>110</v>
      </c>
      <c r="T148" s="39">
        <v>205236.13999999998</v>
      </c>
    </row>
    <row r="149" spans="1:20" s="9" customFormat="1" ht="17.100000000000001" customHeight="1" x14ac:dyDescent="0.2">
      <c r="A149" s="66">
        <v>134</v>
      </c>
      <c r="B149" s="66">
        <v>6</v>
      </c>
      <c r="C149" s="66" t="s">
        <v>829</v>
      </c>
      <c r="D149" s="57">
        <f t="shared" si="6"/>
        <v>566459.49</v>
      </c>
      <c r="E149" s="26">
        <f t="shared" ref="E149:E212" si="11">F149+G149+H149+I149+J149</f>
        <v>25570.289999999997</v>
      </c>
      <c r="F149" s="39">
        <v>25570.289999999997</v>
      </c>
      <c r="G149" s="39"/>
      <c r="H149" s="39"/>
      <c r="I149" s="39"/>
      <c r="J149" s="39"/>
      <c r="K149" s="39">
        <v>73</v>
      </c>
      <c r="L149" s="39">
        <v>198933.95</v>
      </c>
      <c r="M149" s="39"/>
      <c r="N149" s="39"/>
      <c r="O149" s="39"/>
      <c r="P149" s="39"/>
      <c r="Q149" s="39">
        <v>110</v>
      </c>
      <c r="R149" s="39">
        <v>136719.10999999999</v>
      </c>
      <c r="S149" s="39">
        <v>110</v>
      </c>
      <c r="T149" s="39">
        <v>205236.13999999998</v>
      </c>
    </row>
    <row r="150" spans="1:20" s="9" customFormat="1" ht="17.100000000000001" customHeight="1" x14ac:dyDescent="0.2">
      <c r="A150" s="66">
        <v>135</v>
      </c>
      <c r="B150" s="66">
        <v>7</v>
      </c>
      <c r="C150" s="66" t="s">
        <v>830</v>
      </c>
      <c r="D150" s="57">
        <f t="shared" si="6"/>
        <v>787082.53999999992</v>
      </c>
      <c r="E150" s="26">
        <f t="shared" si="11"/>
        <v>181607.94</v>
      </c>
      <c r="F150" s="39">
        <v>39528.939999999995</v>
      </c>
      <c r="G150" s="39">
        <v>59112.1</v>
      </c>
      <c r="H150" s="39">
        <v>82966.899999999994</v>
      </c>
      <c r="I150" s="39"/>
      <c r="J150" s="39"/>
      <c r="K150" s="39">
        <v>96.7</v>
      </c>
      <c r="L150" s="39">
        <v>263519.34999999998</v>
      </c>
      <c r="M150" s="39"/>
      <c r="N150" s="39"/>
      <c r="O150" s="39"/>
      <c r="P150" s="39"/>
      <c r="Q150" s="39">
        <v>110</v>
      </c>
      <c r="R150" s="39">
        <v>136719.10999999999</v>
      </c>
      <c r="S150" s="39">
        <v>110</v>
      </c>
      <c r="T150" s="39">
        <v>205236.13999999998</v>
      </c>
    </row>
    <row r="151" spans="1:20" s="21" customFormat="1" ht="17.100000000000001" customHeight="1" x14ac:dyDescent="0.2">
      <c r="A151" s="66">
        <v>136</v>
      </c>
      <c r="B151" s="66">
        <v>8</v>
      </c>
      <c r="C151" s="66" t="s">
        <v>831</v>
      </c>
      <c r="D151" s="57">
        <f t="shared" si="6"/>
        <v>588084.38</v>
      </c>
      <c r="E151" s="26">
        <f t="shared" si="11"/>
        <v>44470.05</v>
      </c>
      <c r="F151" s="39">
        <v>44470.05</v>
      </c>
      <c r="G151" s="39"/>
      <c r="H151" s="39"/>
      <c r="I151" s="39"/>
      <c r="J151" s="39"/>
      <c r="K151" s="39">
        <v>74</v>
      </c>
      <c r="L151" s="39">
        <v>201659.08</v>
      </c>
      <c r="M151" s="39"/>
      <c r="N151" s="39"/>
      <c r="O151" s="39"/>
      <c r="P151" s="39"/>
      <c r="Q151" s="39">
        <v>110</v>
      </c>
      <c r="R151" s="39">
        <v>136719.10999999999</v>
      </c>
      <c r="S151" s="39">
        <v>110</v>
      </c>
      <c r="T151" s="39">
        <v>205236.13999999998</v>
      </c>
    </row>
    <row r="152" spans="1:20" s="21" customFormat="1" ht="17.100000000000001" customHeight="1" x14ac:dyDescent="0.2">
      <c r="A152" s="66">
        <v>137</v>
      </c>
      <c r="B152" s="66">
        <v>9</v>
      </c>
      <c r="C152" s="66" t="s">
        <v>832</v>
      </c>
      <c r="D152" s="57">
        <f t="shared" si="6"/>
        <v>580418.14</v>
      </c>
      <c r="E152" s="26">
        <f t="shared" si="11"/>
        <v>39528.939999999995</v>
      </c>
      <c r="F152" s="39">
        <v>39528.939999999995</v>
      </c>
      <c r="G152" s="39"/>
      <c r="H152" s="39"/>
      <c r="I152" s="39"/>
      <c r="J152" s="39"/>
      <c r="K152" s="39">
        <v>73</v>
      </c>
      <c r="L152" s="39">
        <v>198933.95</v>
      </c>
      <c r="M152" s="39"/>
      <c r="N152" s="39"/>
      <c r="O152" s="39"/>
      <c r="P152" s="39"/>
      <c r="Q152" s="39">
        <v>110</v>
      </c>
      <c r="R152" s="39">
        <v>136719.10999999999</v>
      </c>
      <c r="S152" s="39">
        <v>110</v>
      </c>
      <c r="T152" s="39">
        <v>205236.13999999998</v>
      </c>
    </row>
    <row r="153" spans="1:20" s="21" customFormat="1" ht="17.100000000000001" customHeight="1" x14ac:dyDescent="0.2">
      <c r="A153" s="66">
        <v>138</v>
      </c>
      <c r="B153" s="66">
        <v>10</v>
      </c>
      <c r="C153" s="66" t="s">
        <v>833</v>
      </c>
      <c r="D153" s="57">
        <f t="shared" si="6"/>
        <v>585359.25</v>
      </c>
      <c r="E153" s="26">
        <f t="shared" si="11"/>
        <v>44470.05</v>
      </c>
      <c r="F153" s="39">
        <v>44470.05</v>
      </c>
      <c r="G153" s="39"/>
      <c r="H153" s="39"/>
      <c r="I153" s="39"/>
      <c r="J153" s="39"/>
      <c r="K153" s="39">
        <v>73</v>
      </c>
      <c r="L153" s="39">
        <v>198933.95</v>
      </c>
      <c r="M153" s="39"/>
      <c r="N153" s="39"/>
      <c r="O153" s="39"/>
      <c r="P153" s="39"/>
      <c r="Q153" s="39">
        <v>110</v>
      </c>
      <c r="R153" s="39">
        <v>136719.10999999999</v>
      </c>
      <c r="S153" s="39">
        <v>110</v>
      </c>
      <c r="T153" s="39">
        <v>205236.13999999998</v>
      </c>
    </row>
    <row r="154" spans="1:20" s="21" customFormat="1" ht="17.100000000000001" customHeight="1" x14ac:dyDescent="0.2">
      <c r="A154" s="66">
        <v>139</v>
      </c>
      <c r="B154" s="66">
        <v>11</v>
      </c>
      <c r="C154" s="66" t="s">
        <v>46</v>
      </c>
      <c r="D154" s="57">
        <f t="shared" si="6"/>
        <v>222197.03</v>
      </c>
      <c r="E154" s="26">
        <f t="shared" si="11"/>
        <v>222197.03</v>
      </c>
      <c r="F154" s="39"/>
      <c r="G154" s="39"/>
      <c r="H154" s="39"/>
      <c r="I154" s="39">
        <v>222197.03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s="7" customFormat="1" ht="17.100000000000001" customHeight="1" x14ac:dyDescent="0.2">
      <c r="A155" s="66">
        <v>140</v>
      </c>
      <c r="B155" s="66">
        <v>12</v>
      </c>
      <c r="C155" s="66" t="s">
        <v>380</v>
      </c>
      <c r="D155" s="57">
        <f t="shared" si="6"/>
        <v>220628.78</v>
      </c>
      <c r="E155" s="26">
        <f t="shared" si="11"/>
        <v>220628.78</v>
      </c>
      <c r="F155" s="39"/>
      <c r="G155" s="39"/>
      <c r="H155" s="39"/>
      <c r="I155" s="39">
        <v>220628.78</v>
      </c>
      <c r="J155" s="39"/>
      <c r="K155" s="39"/>
      <c r="L155" s="39"/>
      <c r="M155" s="28"/>
      <c r="N155" s="39"/>
      <c r="O155" s="39"/>
      <c r="P155" s="39"/>
      <c r="Q155" s="39"/>
      <c r="R155" s="39"/>
      <c r="S155" s="39"/>
      <c r="T155" s="39"/>
    </row>
    <row r="156" spans="1:20" s="7" customFormat="1" ht="17.100000000000001" customHeight="1" x14ac:dyDescent="0.2">
      <c r="A156" s="66">
        <v>141</v>
      </c>
      <c r="B156" s="66">
        <v>13</v>
      </c>
      <c r="C156" s="66" t="s">
        <v>834</v>
      </c>
      <c r="D156" s="57">
        <f t="shared" si="6"/>
        <v>637157.52</v>
      </c>
      <c r="E156" s="26">
        <f t="shared" si="11"/>
        <v>45853.56</v>
      </c>
      <c r="F156" s="39">
        <v>45853.56</v>
      </c>
      <c r="G156" s="39"/>
      <c r="H156" s="39"/>
      <c r="I156" s="39"/>
      <c r="J156" s="39"/>
      <c r="K156" s="39">
        <v>91.5</v>
      </c>
      <c r="L156" s="39">
        <v>249348.71</v>
      </c>
      <c r="M156" s="39"/>
      <c r="N156" s="39"/>
      <c r="O156" s="39"/>
      <c r="P156" s="39"/>
      <c r="Q156" s="39">
        <v>110</v>
      </c>
      <c r="R156" s="39">
        <v>136719.10999999999</v>
      </c>
      <c r="S156" s="39">
        <v>110</v>
      </c>
      <c r="T156" s="39">
        <v>205236.13999999998</v>
      </c>
    </row>
    <row r="157" spans="1:20" s="7" customFormat="1" ht="17.100000000000001" customHeight="1" x14ac:dyDescent="0.2">
      <c r="A157" s="66">
        <v>142</v>
      </c>
      <c r="B157" s="66">
        <v>14</v>
      </c>
      <c r="C157" s="66" t="s">
        <v>835</v>
      </c>
      <c r="D157" s="57">
        <f t="shared" si="6"/>
        <v>2226096.34</v>
      </c>
      <c r="E157" s="26">
        <f t="shared" si="11"/>
        <v>870395.5199999999</v>
      </c>
      <c r="F157" s="39">
        <v>163056.84</v>
      </c>
      <c r="G157" s="39">
        <v>94798.11</v>
      </c>
      <c r="H157" s="39">
        <v>342238.5</v>
      </c>
      <c r="I157" s="39">
        <v>108156.18</v>
      </c>
      <c r="J157" s="39">
        <v>162145.89000000001</v>
      </c>
      <c r="K157" s="39">
        <v>372</v>
      </c>
      <c r="L157" s="39">
        <v>1013745.57</v>
      </c>
      <c r="M157" s="39"/>
      <c r="N157" s="39"/>
      <c r="O157" s="39"/>
      <c r="P157" s="39"/>
      <c r="Q157" s="39">
        <v>110</v>
      </c>
      <c r="R157" s="39">
        <v>136719.10999999999</v>
      </c>
      <c r="S157" s="39">
        <v>110</v>
      </c>
      <c r="T157" s="39">
        <v>205236.13999999998</v>
      </c>
    </row>
    <row r="158" spans="1:20" s="7" customFormat="1" ht="17.100000000000001" customHeight="1" x14ac:dyDescent="0.2">
      <c r="A158" s="66">
        <v>143</v>
      </c>
      <c r="B158" s="66">
        <v>15</v>
      </c>
      <c r="C158" s="66" t="s">
        <v>836</v>
      </c>
      <c r="D158" s="57">
        <f t="shared" si="6"/>
        <v>2226096.34</v>
      </c>
      <c r="E158" s="26">
        <f t="shared" si="11"/>
        <v>870395.5199999999</v>
      </c>
      <c r="F158" s="39">
        <v>163056.84</v>
      </c>
      <c r="G158" s="39">
        <v>94798.11</v>
      </c>
      <c r="H158" s="39">
        <v>342238.5</v>
      </c>
      <c r="I158" s="39">
        <v>108156.18</v>
      </c>
      <c r="J158" s="39">
        <v>162145.89000000001</v>
      </c>
      <c r="K158" s="39">
        <v>372</v>
      </c>
      <c r="L158" s="39">
        <v>1013745.57</v>
      </c>
      <c r="M158" s="39"/>
      <c r="N158" s="39"/>
      <c r="O158" s="39"/>
      <c r="P158" s="39"/>
      <c r="Q158" s="39">
        <v>110</v>
      </c>
      <c r="R158" s="39">
        <v>136719.10999999999</v>
      </c>
      <c r="S158" s="39">
        <v>110</v>
      </c>
      <c r="T158" s="39">
        <v>205236.13999999998</v>
      </c>
    </row>
    <row r="159" spans="1:20" s="7" customFormat="1" ht="17.100000000000001" customHeight="1" x14ac:dyDescent="0.2">
      <c r="A159" s="66">
        <v>144</v>
      </c>
      <c r="B159" s="66">
        <v>16</v>
      </c>
      <c r="C159" s="66" t="s">
        <v>837</v>
      </c>
      <c r="D159" s="57">
        <f t="shared" si="6"/>
        <v>4850939.0999999996</v>
      </c>
      <c r="E159" s="26">
        <f t="shared" si="11"/>
        <v>4338006.18</v>
      </c>
      <c r="F159" s="39">
        <v>1083586.74</v>
      </c>
      <c r="G159" s="39">
        <v>1620410.76</v>
      </c>
      <c r="H159" s="39">
        <v>1634008.68</v>
      </c>
      <c r="I159" s="39"/>
      <c r="J159" s="39"/>
      <c r="K159" s="39"/>
      <c r="L159" s="39"/>
      <c r="M159" s="39"/>
      <c r="N159" s="39"/>
      <c r="O159" s="39"/>
      <c r="P159" s="39"/>
      <c r="Q159" s="39">
        <v>165</v>
      </c>
      <c r="R159" s="39">
        <v>205078.68</v>
      </c>
      <c r="S159" s="39">
        <v>165</v>
      </c>
      <c r="T159" s="39">
        <v>307854.24</v>
      </c>
    </row>
    <row r="160" spans="1:20" s="7" customFormat="1" ht="17.100000000000001" customHeight="1" x14ac:dyDescent="0.2">
      <c r="A160" s="66">
        <v>145</v>
      </c>
      <c r="B160" s="66">
        <v>17</v>
      </c>
      <c r="C160" s="66" t="s">
        <v>838</v>
      </c>
      <c r="D160" s="57">
        <f t="shared" si="6"/>
        <v>2194445.62</v>
      </c>
      <c r="E160" s="26">
        <f t="shared" si="11"/>
        <v>838744.8</v>
      </c>
      <c r="F160" s="39">
        <v>157127.49</v>
      </c>
      <c r="G160" s="39">
        <v>91350.9</v>
      </c>
      <c r="H160" s="39">
        <v>329793.48000000004</v>
      </c>
      <c r="I160" s="39">
        <v>104223.24</v>
      </c>
      <c r="J160" s="39">
        <v>156249.69</v>
      </c>
      <c r="K160" s="39">
        <v>372</v>
      </c>
      <c r="L160" s="39">
        <v>1013745.57</v>
      </c>
      <c r="M160" s="39"/>
      <c r="N160" s="39"/>
      <c r="O160" s="39"/>
      <c r="P160" s="39"/>
      <c r="Q160" s="39">
        <v>110</v>
      </c>
      <c r="R160" s="39">
        <v>136719.10999999999</v>
      </c>
      <c r="S160" s="39">
        <v>110</v>
      </c>
      <c r="T160" s="39">
        <v>205236.13999999998</v>
      </c>
    </row>
    <row r="161" spans="1:20" s="7" customFormat="1" ht="17.100000000000001" customHeight="1" x14ac:dyDescent="0.2">
      <c r="A161" s="66">
        <v>146</v>
      </c>
      <c r="B161" s="66">
        <v>18</v>
      </c>
      <c r="C161" s="66" t="s">
        <v>839</v>
      </c>
      <c r="D161" s="57">
        <f t="shared" si="6"/>
        <v>2265659.7999999998</v>
      </c>
      <c r="E161" s="26">
        <f t="shared" si="11"/>
        <v>909958.98</v>
      </c>
      <c r="F161" s="39">
        <v>170468.49</v>
      </c>
      <c r="G161" s="39">
        <v>99107.13</v>
      </c>
      <c r="H161" s="39">
        <v>357794.81999999995</v>
      </c>
      <c r="I161" s="39">
        <v>113072.37</v>
      </c>
      <c r="J161" s="39">
        <v>169516.16999999998</v>
      </c>
      <c r="K161" s="39">
        <v>372</v>
      </c>
      <c r="L161" s="39">
        <v>1013745.57</v>
      </c>
      <c r="M161" s="39"/>
      <c r="N161" s="39"/>
      <c r="O161" s="39"/>
      <c r="P161" s="39"/>
      <c r="Q161" s="39">
        <v>110</v>
      </c>
      <c r="R161" s="39">
        <v>136719.10999999999</v>
      </c>
      <c r="S161" s="39">
        <v>110</v>
      </c>
      <c r="T161" s="39">
        <v>205236.13999999998</v>
      </c>
    </row>
    <row r="162" spans="1:20" s="7" customFormat="1" ht="17.100000000000001" customHeight="1" x14ac:dyDescent="0.2">
      <c r="A162" s="66">
        <v>147</v>
      </c>
      <c r="B162" s="66">
        <v>19</v>
      </c>
      <c r="C162" s="66" t="s">
        <v>840</v>
      </c>
      <c r="D162" s="57">
        <f t="shared" si="6"/>
        <v>1967207.2999999996</v>
      </c>
      <c r="E162" s="26">
        <f t="shared" si="11"/>
        <v>611506.48</v>
      </c>
      <c r="F162" s="39">
        <v>97809.400000000009</v>
      </c>
      <c r="G162" s="39">
        <v>146265.51999999999</v>
      </c>
      <c r="H162" s="39">
        <v>205291.25999999998</v>
      </c>
      <c r="I162" s="39">
        <v>64877.33</v>
      </c>
      <c r="J162" s="39">
        <v>97262.97</v>
      </c>
      <c r="K162" s="39">
        <v>372</v>
      </c>
      <c r="L162" s="39">
        <v>1013745.57</v>
      </c>
      <c r="M162" s="39"/>
      <c r="N162" s="39"/>
      <c r="O162" s="39"/>
      <c r="P162" s="39"/>
      <c r="Q162" s="39">
        <v>110</v>
      </c>
      <c r="R162" s="39">
        <v>136719.10999999999</v>
      </c>
      <c r="S162" s="39">
        <v>110</v>
      </c>
      <c r="T162" s="39">
        <v>205236.13999999998</v>
      </c>
    </row>
    <row r="163" spans="1:20" s="7" customFormat="1" ht="17.100000000000001" customHeight="1" x14ac:dyDescent="0.2">
      <c r="A163" s="66">
        <v>148</v>
      </c>
      <c r="B163" s="66">
        <v>20</v>
      </c>
      <c r="C163" s="66" t="s">
        <v>841</v>
      </c>
      <c r="D163" s="57">
        <f t="shared" si="6"/>
        <v>1165702.98</v>
      </c>
      <c r="E163" s="26">
        <f t="shared" si="11"/>
        <v>1165702.98</v>
      </c>
      <c r="F163" s="39"/>
      <c r="G163" s="39"/>
      <c r="H163" s="39">
        <v>809590.57000000007</v>
      </c>
      <c r="I163" s="39">
        <v>356112.41000000003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 s="7" customFormat="1" ht="17.100000000000001" customHeight="1" x14ac:dyDescent="0.2">
      <c r="A164" s="66">
        <v>149</v>
      </c>
      <c r="B164" s="66">
        <v>21</v>
      </c>
      <c r="C164" s="66" t="s">
        <v>48</v>
      </c>
      <c r="D164" s="57">
        <f t="shared" si="6"/>
        <v>512303.06</v>
      </c>
      <c r="E164" s="26">
        <f t="shared" si="11"/>
        <v>512303.06</v>
      </c>
      <c r="F164" s="39"/>
      <c r="G164" s="39"/>
      <c r="H164" s="39"/>
      <c r="I164" s="39">
        <v>512303.06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 s="7" customFormat="1" ht="17.100000000000001" customHeight="1" x14ac:dyDescent="0.2">
      <c r="A165" s="66">
        <v>150</v>
      </c>
      <c r="B165" s="66">
        <v>22</v>
      </c>
      <c r="C165" s="66" t="s">
        <v>842</v>
      </c>
      <c r="D165" s="57">
        <f t="shared" si="6"/>
        <v>4677992.7300000004</v>
      </c>
      <c r="E165" s="26">
        <f t="shared" si="11"/>
        <v>4677992.7300000004</v>
      </c>
      <c r="F165" s="39">
        <v>1480978.46</v>
      </c>
      <c r="G165" s="39">
        <v>2214675.92</v>
      </c>
      <c r="H165" s="39"/>
      <c r="I165" s="39">
        <v>982338.35000000009</v>
      </c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 s="7" customFormat="1" ht="17.100000000000001" customHeight="1" x14ac:dyDescent="0.2">
      <c r="A166" s="66">
        <v>151</v>
      </c>
      <c r="B166" s="66">
        <v>23</v>
      </c>
      <c r="C166" s="66" t="s">
        <v>843</v>
      </c>
      <c r="D166" s="57">
        <f t="shared" si="6"/>
        <v>183562.46000000002</v>
      </c>
      <c r="E166" s="26">
        <f t="shared" si="11"/>
        <v>183562.46000000002</v>
      </c>
      <c r="F166" s="39">
        <v>183562.46000000002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 s="7" customFormat="1" ht="17.100000000000001" customHeight="1" x14ac:dyDescent="0.2">
      <c r="A167" s="66">
        <v>152</v>
      </c>
      <c r="B167" s="66">
        <v>24</v>
      </c>
      <c r="C167" s="66" t="s">
        <v>844</v>
      </c>
      <c r="D167" s="57">
        <f t="shared" si="6"/>
        <v>1100497.8700000001</v>
      </c>
      <c r="E167" s="26">
        <f t="shared" si="11"/>
        <v>155554.76</v>
      </c>
      <c r="F167" s="39">
        <v>69299.159999999989</v>
      </c>
      <c r="G167" s="39">
        <v>40289.210000000006</v>
      </c>
      <c r="H167" s="39"/>
      <c r="I167" s="39">
        <v>45966.39</v>
      </c>
      <c r="J167" s="39"/>
      <c r="K167" s="39">
        <v>266.89999999999998</v>
      </c>
      <c r="L167" s="39">
        <v>727335.21000000008</v>
      </c>
      <c r="M167" s="39"/>
      <c r="N167" s="39"/>
      <c r="O167" s="39"/>
      <c r="P167" s="39"/>
      <c r="Q167" s="39">
        <v>70</v>
      </c>
      <c r="R167" s="39">
        <v>87003.07</v>
      </c>
      <c r="S167" s="39">
        <v>70</v>
      </c>
      <c r="T167" s="39">
        <v>130604.83</v>
      </c>
    </row>
    <row r="168" spans="1:20" s="7" customFormat="1" ht="17.100000000000001" customHeight="1" x14ac:dyDescent="0.2">
      <c r="A168" s="66">
        <v>153</v>
      </c>
      <c r="B168" s="66">
        <v>25</v>
      </c>
      <c r="C168" s="66" t="s">
        <v>845</v>
      </c>
      <c r="D168" s="57">
        <f t="shared" si="6"/>
        <v>1091343.33</v>
      </c>
      <c r="E168" s="26">
        <f t="shared" si="11"/>
        <v>155665.65</v>
      </c>
      <c r="F168" s="39">
        <v>69348.569999999992</v>
      </c>
      <c r="G168" s="39">
        <v>40317.94</v>
      </c>
      <c r="H168" s="39"/>
      <c r="I168" s="39">
        <v>45999.14</v>
      </c>
      <c r="J168" s="39"/>
      <c r="K168" s="39">
        <v>263.5</v>
      </c>
      <c r="L168" s="39">
        <v>718069.78</v>
      </c>
      <c r="M168" s="39"/>
      <c r="N168" s="39"/>
      <c r="O168" s="39"/>
      <c r="P168" s="39"/>
      <c r="Q168" s="39">
        <v>70</v>
      </c>
      <c r="R168" s="39">
        <v>87003.07</v>
      </c>
      <c r="S168" s="39">
        <v>70</v>
      </c>
      <c r="T168" s="39">
        <v>130604.83</v>
      </c>
    </row>
    <row r="169" spans="1:20" s="7" customFormat="1" ht="17.100000000000001" customHeight="1" x14ac:dyDescent="0.2">
      <c r="A169" s="66">
        <v>154</v>
      </c>
      <c r="B169" s="66">
        <v>26</v>
      </c>
      <c r="C169" s="66" t="s">
        <v>846</v>
      </c>
      <c r="D169" s="57">
        <f t="shared" si="6"/>
        <v>1099632.3</v>
      </c>
      <c r="E169" s="26">
        <f t="shared" si="11"/>
        <v>323374.28000000003</v>
      </c>
      <c r="F169" s="39">
        <v>69175.63</v>
      </c>
      <c r="G169" s="39">
        <v>40217.379999999997</v>
      </c>
      <c r="H169" s="39">
        <v>145192.09000000003</v>
      </c>
      <c r="I169" s="39"/>
      <c r="J169" s="39">
        <v>68789.180000000008</v>
      </c>
      <c r="K169" s="39">
        <v>205</v>
      </c>
      <c r="L169" s="39">
        <v>558650.12</v>
      </c>
      <c r="M169" s="39"/>
      <c r="N169" s="39"/>
      <c r="O169" s="39"/>
      <c r="P169" s="39"/>
      <c r="Q169" s="39">
        <v>70</v>
      </c>
      <c r="R169" s="39">
        <v>87003.07</v>
      </c>
      <c r="S169" s="39">
        <v>70</v>
      </c>
      <c r="T169" s="39">
        <v>130604.83</v>
      </c>
    </row>
    <row r="170" spans="1:20" s="7" customFormat="1" ht="17.100000000000001" customHeight="1" x14ac:dyDescent="0.2">
      <c r="A170" s="66">
        <v>155</v>
      </c>
      <c r="B170" s="66">
        <v>27</v>
      </c>
      <c r="C170" s="66" t="s">
        <v>847</v>
      </c>
      <c r="D170" s="57">
        <f t="shared" si="6"/>
        <v>1061851.3999999999</v>
      </c>
      <c r="E170" s="26">
        <f t="shared" si="11"/>
        <v>120450.96999999999</v>
      </c>
      <c r="F170" s="39">
        <v>53660.53</v>
      </c>
      <c r="G170" s="39">
        <v>31197.21</v>
      </c>
      <c r="H170" s="39"/>
      <c r="I170" s="39">
        <v>35593.229999999996</v>
      </c>
      <c r="J170" s="39"/>
      <c r="K170" s="39">
        <v>265.60000000000002</v>
      </c>
      <c r="L170" s="39">
        <v>723792.52999999991</v>
      </c>
      <c r="M170" s="39"/>
      <c r="N170" s="39"/>
      <c r="O170" s="39"/>
      <c r="P170" s="39"/>
      <c r="Q170" s="39">
        <v>70</v>
      </c>
      <c r="R170" s="39">
        <v>87003.07</v>
      </c>
      <c r="S170" s="39">
        <v>70</v>
      </c>
      <c r="T170" s="39">
        <v>130604.83</v>
      </c>
    </row>
    <row r="171" spans="1:20" s="7" customFormat="1" ht="17.100000000000001" customHeight="1" x14ac:dyDescent="0.2">
      <c r="A171" s="66">
        <v>156</v>
      </c>
      <c r="B171" s="66">
        <v>28</v>
      </c>
      <c r="C171" s="66" t="s">
        <v>848</v>
      </c>
      <c r="D171" s="57">
        <f t="shared" si="6"/>
        <v>1100941.5000000002</v>
      </c>
      <c r="E171" s="26">
        <f t="shared" si="11"/>
        <v>155998.39000000001</v>
      </c>
      <c r="F171" s="39">
        <v>69496.81</v>
      </c>
      <c r="G171" s="39">
        <v>40404.1</v>
      </c>
      <c r="H171" s="39"/>
      <c r="I171" s="39">
        <v>46097.48</v>
      </c>
      <c r="J171" s="39"/>
      <c r="K171" s="39">
        <v>266.89999999999998</v>
      </c>
      <c r="L171" s="39">
        <v>727335.21000000008</v>
      </c>
      <c r="M171" s="39"/>
      <c r="N171" s="39"/>
      <c r="O171" s="39"/>
      <c r="P171" s="39"/>
      <c r="Q171" s="39">
        <v>70</v>
      </c>
      <c r="R171" s="39">
        <v>87003.07</v>
      </c>
      <c r="S171" s="39">
        <v>70</v>
      </c>
      <c r="T171" s="39">
        <v>130604.83</v>
      </c>
    </row>
    <row r="172" spans="1:20" s="7" customFormat="1" ht="17.100000000000001" customHeight="1" x14ac:dyDescent="0.2">
      <c r="A172" s="66">
        <v>157</v>
      </c>
      <c r="B172" s="66">
        <v>29</v>
      </c>
      <c r="C172" s="66" t="s">
        <v>849</v>
      </c>
      <c r="D172" s="57">
        <f t="shared" si="6"/>
        <v>1128834.3300000003</v>
      </c>
      <c r="E172" s="26">
        <f t="shared" si="11"/>
        <v>155277.45000000001</v>
      </c>
      <c r="F172" s="39">
        <v>69175.63</v>
      </c>
      <c r="G172" s="39">
        <v>40217.379999999997</v>
      </c>
      <c r="H172" s="39"/>
      <c r="I172" s="39">
        <v>45884.44</v>
      </c>
      <c r="J172" s="39"/>
      <c r="K172" s="39">
        <v>277.39999999999998</v>
      </c>
      <c r="L172" s="39">
        <v>755948.9800000001</v>
      </c>
      <c r="M172" s="39"/>
      <c r="N172" s="39"/>
      <c r="O172" s="39"/>
      <c r="P172" s="39"/>
      <c r="Q172" s="39">
        <v>70</v>
      </c>
      <c r="R172" s="39">
        <v>87003.07</v>
      </c>
      <c r="S172" s="39">
        <v>70</v>
      </c>
      <c r="T172" s="39">
        <v>130604.83</v>
      </c>
    </row>
    <row r="173" spans="1:20" s="7" customFormat="1" ht="17.100000000000001" customHeight="1" x14ac:dyDescent="0.2">
      <c r="A173" s="66">
        <v>158</v>
      </c>
      <c r="B173" s="66">
        <v>30</v>
      </c>
      <c r="C173" s="66" t="s">
        <v>850</v>
      </c>
      <c r="D173" s="57">
        <f t="shared" si="6"/>
        <v>1095662.2700000003</v>
      </c>
      <c r="E173" s="26">
        <f t="shared" si="11"/>
        <v>154534.33000000002</v>
      </c>
      <c r="F173" s="39">
        <v>68844.56</v>
      </c>
      <c r="G173" s="39">
        <v>40024.909999999996</v>
      </c>
      <c r="H173" s="39"/>
      <c r="I173" s="39">
        <v>45664.86</v>
      </c>
      <c r="J173" s="39"/>
      <c r="K173" s="39">
        <v>265.5</v>
      </c>
      <c r="L173" s="39">
        <v>723520.04</v>
      </c>
      <c r="M173" s="39"/>
      <c r="N173" s="39"/>
      <c r="O173" s="39"/>
      <c r="P173" s="39"/>
      <c r="Q173" s="39">
        <v>70</v>
      </c>
      <c r="R173" s="39">
        <v>87003.07</v>
      </c>
      <c r="S173" s="39">
        <v>70</v>
      </c>
      <c r="T173" s="39">
        <v>130604.83</v>
      </c>
    </row>
    <row r="174" spans="1:20" s="7" customFormat="1" ht="17.100000000000001" customHeight="1" x14ac:dyDescent="0.2">
      <c r="A174" s="66">
        <v>159</v>
      </c>
      <c r="B174" s="66">
        <v>31</v>
      </c>
      <c r="C174" s="66" t="s">
        <v>851</v>
      </c>
      <c r="D174" s="57">
        <f t="shared" si="6"/>
        <v>1100179.4000000001</v>
      </c>
      <c r="E174" s="26">
        <f t="shared" si="11"/>
        <v>156053.84000000003</v>
      </c>
      <c r="F174" s="39">
        <v>69521.510000000009</v>
      </c>
      <c r="G174" s="39">
        <v>40418.460000000006</v>
      </c>
      <c r="H174" s="39"/>
      <c r="I174" s="39">
        <v>46113.869999999995</v>
      </c>
      <c r="J174" s="39"/>
      <c r="K174" s="39">
        <v>266.60000000000002</v>
      </c>
      <c r="L174" s="39">
        <v>726517.65999999992</v>
      </c>
      <c r="M174" s="39"/>
      <c r="N174" s="39"/>
      <c r="O174" s="39"/>
      <c r="P174" s="39"/>
      <c r="Q174" s="39">
        <v>70</v>
      </c>
      <c r="R174" s="39">
        <v>87003.07</v>
      </c>
      <c r="S174" s="39">
        <v>70</v>
      </c>
      <c r="T174" s="39">
        <v>130604.83</v>
      </c>
    </row>
    <row r="175" spans="1:20" s="7" customFormat="1" ht="17.100000000000001" customHeight="1" x14ac:dyDescent="0.2">
      <c r="A175" s="66">
        <v>160</v>
      </c>
      <c r="B175" s="66">
        <v>32</v>
      </c>
      <c r="C175" s="66" t="s">
        <v>852</v>
      </c>
      <c r="D175" s="57">
        <f t="shared" si="6"/>
        <v>5784582.79</v>
      </c>
      <c r="E175" s="26">
        <f t="shared" si="11"/>
        <v>2833748.67</v>
      </c>
      <c r="F175" s="39">
        <v>707839.58</v>
      </c>
      <c r="G175" s="39">
        <v>1058513.21</v>
      </c>
      <c r="H175" s="39">
        <v>1067395.8800000001</v>
      </c>
      <c r="I175" s="39"/>
      <c r="J175" s="39"/>
      <c r="K175" s="39">
        <v>1034.9000000000001</v>
      </c>
      <c r="L175" s="39">
        <v>2820229.29</v>
      </c>
      <c r="M175" s="39"/>
      <c r="N175" s="39"/>
      <c r="O175" s="39"/>
      <c r="P175" s="39"/>
      <c r="Q175" s="39"/>
      <c r="R175" s="39"/>
      <c r="S175" s="39">
        <v>70</v>
      </c>
      <c r="T175" s="39">
        <v>130604.83</v>
      </c>
    </row>
    <row r="176" spans="1:20" s="7" customFormat="1" ht="17.100000000000001" customHeight="1" x14ac:dyDescent="0.2">
      <c r="A176" s="66">
        <v>161</v>
      </c>
      <c r="B176" s="66">
        <v>33</v>
      </c>
      <c r="C176" s="66" t="s">
        <v>853</v>
      </c>
      <c r="D176" s="57">
        <f t="shared" si="6"/>
        <v>2990338.66</v>
      </c>
      <c r="E176" s="26">
        <f t="shared" si="11"/>
        <v>1231817.1200000001</v>
      </c>
      <c r="F176" s="39">
        <v>197026.99000000002</v>
      </c>
      <c r="G176" s="39">
        <v>294636.93000000005</v>
      </c>
      <c r="H176" s="39">
        <v>413538.19</v>
      </c>
      <c r="I176" s="39">
        <v>130688.71</v>
      </c>
      <c r="J176" s="39">
        <v>195926.30000000002</v>
      </c>
      <c r="K176" s="39">
        <v>645.29999999999995</v>
      </c>
      <c r="L176" s="39">
        <v>1758521.54</v>
      </c>
      <c r="M176" s="39"/>
      <c r="N176" s="39"/>
      <c r="O176" s="39"/>
      <c r="P176" s="39"/>
      <c r="Q176" s="39"/>
      <c r="R176" s="39"/>
      <c r="S176" s="39"/>
      <c r="T176" s="39"/>
    </row>
    <row r="177" spans="1:20" s="7" customFormat="1" ht="17.100000000000001" customHeight="1" x14ac:dyDescent="0.2">
      <c r="A177" s="66">
        <v>162</v>
      </c>
      <c r="B177" s="66">
        <v>34</v>
      </c>
      <c r="C177" s="66" t="s">
        <v>854</v>
      </c>
      <c r="D177" s="57">
        <f t="shared" si="6"/>
        <v>2324976.7200000002</v>
      </c>
      <c r="E177" s="26">
        <f t="shared" si="11"/>
        <v>517186.61</v>
      </c>
      <c r="F177" s="39">
        <v>517186.61</v>
      </c>
      <c r="G177" s="39"/>
      <c r="H177" s="39"/>
      <c r="I177" s="39"/>
      <c r="J177" s="39"/>
      <c r="K177" s="39">
        <v>707.2</v>
      </c>
      <c r="L177" s="39">
        <v>1807790.11</v>
      </c>
      <c r="M177" s="39"/>
      <c r="N177" s="39"/>
      <c r="O177" s="39"/>
      <c r="P177" s="39"/>
      <c r="Q177" s="39"/>
      <c r="R177" s="39"/>
      <c r="S177" s="39"/>
      <c r="T177" s="39"/>
    </row>
    <row r="178" spans="1:20" s="7" customFormat="1" ht="17.100000000000001" customHeight="1" x14ac:dyDescent="0.2">
      <c r="A178" s="66">
        <v>163</v>
      </c>
      <c r="B178" s="66">
        <v>35</v>
      </c>
      <c r="C178" s="66" t="s">
        <v>855</v>
      </c>
      <c r="D178" s="57">
        <f t="shared" si="6"/>
        <v>4396784.9799999995</v>
      </c>
      <c r="E178" s="26">
        <f t="shared" si="11"/>
        <v>2918951.05</v>
      </c>
      <c r="F178" s="39">
        <v>521534.78</v>
      </c>
      <c r="G178" s="39">
        <v>779910.44</v>
      </c>
      <c r="H178" s="39">
        <v>786455.16999999993</v>
      </c>
      <c r="I178" s="39">
        <v>345935.89999999997</v>
      </c>
      <c r="J178" s="39">
        <v>485114.76</v>
      </c>
      <c r="K178" s="39">
        <v>542.29999999999995</v>
      </c>
      <c r="L178" s="39">
        <v>1477833.93</v>
      </c>
      <c r="M178" s="39"/>
      <c r="N178" s="39"/>
      <c r="O178" s="39"/>
      <c r="P178" s="39"/>
      <c r="Q178" s="39"/>
      <c r="R178" s="39"/>
      <c r="S178" s="39"/>
      <c r="T178" s="39"/>
    </row>
    <row r="179" spans="1:20" s="7" customFormat="1" ht="17.100000000000001" customHeight="1" x14ac:dyDescent="0.2">
      <c r="A179" s="66">
        <v>164</v>
      </c>
      <c r="B179" s="66">
        <v>36</v>
      </c>
      <c r="C179" s="66" t="s">
        <v>383</v>
      </c>
      <c r="D179" s="57">
        <f t="shared" si="6"/>
        <v>1116945.26</v>
      </c>
      <c r="E179" s="26">
        <f t="shared" si="11"/>
        <v>1116945.26</v>
      </c>
      <c r="F179" s="39"/>
      <c r="G179" s="39"/>
      <c r="H179" s="39"/>
      <c r="I179" s="39">
        <v>1116945.26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 s="7" customFormat="1" ht="17.100000000000001" customHeight="1" x14ac:dyDescent="0.2">
      <c r="A180" s="66">
        <v>165</v>
      </c>
      <c r="B180" s="66">
        <v>37</v>
      </c>
      <c r="C180" s="66" t="s">
        <v>384</v>
      </c>
      <c r="D180" s="57">
        <f t="shared" si="6"/>
        <v>795754.18</v>
      </c>
      <c r="E180" s="26">
        <f t="shared" si="11"/>
        <v>795754.18</v>
      </c>
      <c r="F180" s="39"/>
      <c r="G180" s="39"/>
      <c r="H180" s="39"/>
      <c r="I180" s="39">
        <v>795754.18</v>
      </c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 s="7" customFormat="1" ht="17.100000000000001" customHeight="1" x14ac:dyDescent="0.2">
      <c r="A181" s="66">
        <v>166</v>
      </c>
      <c r="B181" s="66">
        <v>38</v>
      </c>
      <c r="C181" s="66" t="s">
        <v>856</v>
      </c>
      <c r="D181" s="57">
        <f t="shared" si="6"/>
        <v>1179808.5</v>
      </c>
      <c r="E181" s="26">
        <f t="shared" si="11"/>
        <v>1179808.5</v>
      </c>
      <c r="F181" s="39"/>
      <c r="G181" s="39"/>
      <c r="H181" s="39"/>
      <c r="I181" s="39">
        <v>491111</v>
      </c>
      <c r="J181" s="39">
        <v>688697.5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 s="7" customFormat="1" ht="17.100000000000001" customHeight="1" x14ac:dyDescent="0.2">
      <c r="A182" s="66">
        <v>167</v>
      </c>
      <c r="B182" s="66">
        <v>39</v>
      </c>
      <c r="C182" s="66" t="s">
        <v>857</v>
      </c>
      <c r="D182" s="57">
        <f t="shared" si="6"/>
        <v>310517.77</v>
      </c>
      <c r="E182" s="26">
        <f t="shared" si="11"/>
        <v>86512.69</v>
      </c>
      <c r="F182" s="39">
        <v>27917.3</v>
      </c>
      <c r="G182" s="39"/>
      <c r="H182" s="39">
        <v>58595.39</v>
      </c>
      <c r="I182" s="39"/>
      <c r="J182" s="39"/>
      <c r="K182" s="39">
        <v>82.2</v>
      </c>
      <c r="L182" s="39">
        <v>224005.08</v>
      </c>
      <c r="M182" s="39"/>
      <c r="N182" s="39"/>
      <c r="O182" s="39"/>
      <c r="P182" s="39"/>
      <c r="Q182" s="39"/>
      <c r="R182" s="39"/>
      <c r="S182" s="39"/>
      <c r="T182" s="39"/>
    </row>
    <row r="183" spans="1:20" s="7" customFormat="1" ht="17.100000000000001" customHeight="1" x14ac:dyDescent="0.2">
      <c r="A183" s="66">
        <v>168</v>
      </c>
      <c r="B183" s="66">
        <v>40</v>
      </c>
      <c r="C183" s="66" t="s">
        <v>858</v>
      </c>
      <c r="D183" s="57">
        <f t="shared" si="6"/>
        <v>530964.12</v>
      </c>
      <c r="E183" s="26">
        <f t="shared" si="11"/>
        <v>163072.59</v>
      </c>
      <c r="F183" s="39">
        <v>52622.879999999997</v>
      </c>
      <c r="G183" s="39"/>
      <c r="H183" s="39">
        <v>110449.71</v>
      </c>
      <c r="I183" s="39"/>
      <c r="J183" s="39"/>
      <c r="K183" s="39">
        <v>135</v>
      </c>
      <c r="L183" s="39">
        <v>367891.53</v>
      </c>
      <c r="M183" s="39"/>
      <c r="N183" s="39"/>
      <c r="O183" s="39"/>
      <c r="P183" s="39"/>
      <c r="Q183" s="39"/>
      <c r="R183" s="39"/>
      <c r="S183" s="39"/>
      <c r="T183" s="39"/>
    </row>
    <row r="184" spans="1:20" s="7" customFormat="1" ht="17.100000000000001" customHeight="1" x14ac:dyDescent="0.2">
      <c r="A184" s="66">
        <v>169</v>
      </c>
      <c r="B184" s="66">
        <v>41</v>
      </c>
      <c r="C184" s="66" t="s">
        <v>859</v>
      </c>
      <c r="D184" s="57">
        <f t="shared" si="6"/>
        <v>404442.16</v>
      </c>
      <c r="E184" s="26">
        <f t="shared" si="11"/>
        <v>317439.08999999997</v>
      </c>
      <c r="F184" s="39">
        <v>77550.81</v>
      </c>
      <c r="G184" s="39"/>
      <c r="H184" s="39">
        <v>162770.72</v>
      </c>
      <c r="I184" s="39"/>
      <c r="J184" s="39">
        <v>77117.56</v>
      </c>
      <c r="K184" s="39"/>
      <c r="L184" s="39"/>
      <c r="M184" s="39"/>
      <c r="N184" s="39"/>
      <c r="O184" s="39"/>
      <c r="P184" s="39"/>
      <c r="Q184" s="39">
        <v>70</v>
      </c>
      <c r="R184" s="39">
        <v>87003.07</v>
      </c>
      <c r="S184" s="39"/>
      <c r="T184" s="39"/>
    </row>
    <row r="185" spans="1:20" s="7" customFormat="1" ht="17.100000000000001" customHeight="1" x14ac:dyDescent="0.2">
      <c r="A185" s="66">
        <v>170</v>
      </c>
      <c r="B185" s="66">
        <v>42</v>
      </c>
      <c r="C185" s="66" t="s">
        <v>860</v>
      </c>
      <c r="D185" s="57">
        <f t="shared" si="6"/>
        <v>472955.98</v>
      </c>
      <c r="E185" s="26">
        <f t="shared" si="11"/>
        <v>472955.98</v>
      </c>
      <c r="F185" s="39">
        <v>75648.48000000001</v>
      </c>
      <c r="G185" s="39">
        <v>113125.81</v>
      </c>
      <c r="H185" s="39">
        <v>158777.91999999998</v>
      </c>
      <c r="I185" s="39">
        <v>50177.9</v>
      </c>
      <c r="J185" s="39">
        <v>75225.87000000001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 s="7" customFormat="1" ht="17.100000000000001" customHeight="1" x14ac:dyDescent="0.2">
      <c r="A186" s="66">
        <v>171</v>
      </c>
      <c r="B186" s="66">
        <v>43</v>
      </c>
      <c r="C186" s="66" t="s">
        <v>861</v>
      </c>
      <c r="D186" s="57">
        <f t="shared" si="6"/>
        <v>481914.63</v>
      </c>
      <c r="E186" s="26">
        <f t="shared" si="11"/>
        <v>481914.63</v>
      </c>
      <c r="F186" s="39">
        <v>77081.400000000009</v>
      </c>
      <c r="G186" s="39">
        <v>115268.61</v>
      </c>
      <c r="H186" s="39">
        <v>161785.47</v>
      </c>
      <c r="I186" s="39">
        <v>51128.369999999995</v>
      </c>
      <c r="J186" s="39">
        <v>76650.78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 s="7" customFormat="1" ht="17.100000000000001" customHeight="1" x14ac:dyDescent="0.2">
      <c r="A187" s="66">
        <v>172</v>
      </c>
      <c r="B187" s="66">
        <v>44</v>
      </c>
      <c r="C187" s="66" t="s">
        <v>862</v>
      </c>
      <c r="D187" s="57">
        <f t="shared" si="6"/>
        <v>74685.38</v>
      </c>
      <c r="E187" s="26">
        <f t="shared" si="11"/>
        <v>74685.38</v>
      </c>
      <c r="F187" s="39"/>
      <c r="G187" s="39"/>
      <c r="H187" s="39"/>
      <c r="I187" s="39"/>
      <c r="J187" s="39">
        <v>74685.38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 s="7" customFormat="1" ht="17.100000000000001" customHeight="1" x14ac:dyDescent="0.2">
      <c r="A188" s="66">
        <v>173</v>
      </c>
      <c r="B188" s="66">
        <v>45</v>
      </c>
      <c r="C188" s="66" t="s">
        <v>863</v>
      </c>
      <c r="D188" s="57">
        <f t="shared" si="6"/>
        <v>967381.13</v>
      </c>
      <c r="E188" s="26">
        <f t="shared" si="11"/>
        <v>411456.14</v>
      </c>
      <c r="F188" s="39">
        <v>73622.62</v>
      </c>
      <c r="G188" s="39">
        <v>110096.31999999999</v>
      </c>
      <c r="H188" s="39">
        <v>154525.87</v>
      </c>
      <c r="I188" s="39"/>
      <c r="J188" s="39">
        <v>73211.33</v>
      </c>
      <c r="K188" s="39">
        <v>204</v>
      </c>
      <c r="L188" s="39">
        <v>555924.99</v>
      </c>
      <c r="M188" s="39"/>
      <c r="N188" s="39"/>
      <c r="O188" s="39"/>
      <c r="P188" s="39"/>
      <c r="Q188" s="39"/>
      <c r="R188" s="39"/>
      <c r="S188" s="39"/>
      <c r="T188" s="39"/>
    </row>
    <row r="189" spans="1:20" s="7" customFormat="1" ht="17.100000000000001" customHeight="1" x14ac:dyDescent="0.2">
      <c r="A189" s="66">
        <v>174</v>
      </c>
      <c r="B189" s="66">
        <v>46</v>
      </c>
      <c r="C189" s="66" t="s">
        <v>51</v>
      </c>
      <c r="D189" s="57">
        <f t="shared" si="6"/>
        <v>755640.6</v>
      </c>
      <c r="E189" s="26">
        <f t="shared" si="11"/>
        <v>494430.94</v>
      </c>
      <c r="F189" s="39"/>
      <c r="G189" s="39"/>
      <c r="H189" s="39">
        <v>494430.94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>
        <v>140</v>
      </c>
      <c r="T189" s="39">
        <v>261209.66</v>
      </c>
    </row>
    <row r="190" spans="1:20" s="7" customFormat="1" ht="17.100000000000001" customHeight="1" x14ac:dyDescent="0.2">
      <c r="A190" s="66">
        <v>175</v>
      </c>
      <c r="B190" s="66">
        <v>47</v>
      </c>
      <c r="C190" s="66" t="s">
        <v>864</v>
      </c>
      <c r="D190" s="57">
        <f t="shared" si="6"/>
        <v>761506.91</v>
      </c>
      <c r="E190" s="26">
        <f t="shared" si="11"/>
        <v>227382.9</v>
      </c>
      <c r="F190" s="39">
        <v>73375.56</v>
      </c>
      <c r="G190" s="39"/>
      <c r="H190" s="39">
        <v>154007.34</v>
      </c>
      <c r="I190" s="39"/>
      <c r="J190" s="39"/>
      <c r="K190" s="39">
        <v>196</v>
      </c>
      <c r="L190" s="39">
        <v>534124.01</v>
      </c>
      <c r="M190" s="39"/>
      <c r="N190" s="39"/>
      <c r="O190" s="39"/>
      <c r="P190" s="39"/>
      <c r="Q190" s="39"/>
      <c r="R190" s="39"/>
      <c r="S190" s="39"/>
      <c r="T190" s="39"/>
    </row>
    <row r="191" spans="1:20" s="7" customFormat="1" ht="17.100000000000001" customHeight="1" x14ac:dyDescent="0.2">
      <c r="A191" s="66">
        <v>176</v>
      </c>
      <c r="B191" s="66">
        <v>48</v>
      </c>
      <c r="C191" s="66" t="s">
        <v>865</v>
      </c>
      <c r="D191" s="57">
        <f t="shared" si="6"/>
        <v>1078370.0299999998</v>
      </c>
      <c r="E191" s="26">
        <f t="shared" si="11"/>
        <v>320785.95999999996</v>
      </c>
      <c r="F191" s="39">
        <v>103516.37</v>
      </c>
      <c r="G191" s="39"/>
      <c r="H191" s="39">
        <v>217269.59</v>
      </c>
      <c r="I191" s="39"/>
      <c r="J191" s="39"/>
      <c r="K191" s="39">
        <v>278</v>
      </c>
      <c r="L191" s="39">
        <v>757584.07</v>
      </c>
      <c r="M191" s="39"/>
      <c r="N191" s="39"/>
      <c r="O191" s="39"/>
      <c r="P191" s="39"/>
      <c r="Q191" s="39"/>
      <c r="R191" s="39"/>
      <c r="S191" s="39"/>
      <c r="T191" s="39"/>
    </row>
    <row r="192" spans="1:20" s="7" customFormat="1" ht="17.100000000000001" customHeight="1" x14ac:dyDescent="0.2">
      <c r="A192" s="66">
        <v>177</v>
      </c>
      <c r="B192" s="66">
        <v>49</v>
      </c>
      <c r="C192" s="66" t="s">
        <v>866</v>
      </c>
      <c r="D192" s="57">
        <f t="shared" si="6"/>
        <v>1027678.53</v>
      </c>
      <c r="E192" s="26">
        <f t="shared" si="11"/>
        <v>592462.73</v>
      </c>
      <c r="F192" s="39">
        <v>237420.61</v>
      </c>
      <c r="G192" s="39">
        <v>355042.12000000005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>
        <v>140</v>
      </c>
      <c r="R192" s="39">
        <v>174006.14</v>
      </c>
      <c r="S192" s="39">
        <v>140</v>
      </c>
      <c r="T192" s="39">
        <v>261209.66</v>
      </c>
    </row>
    <row r="193" spans="1:20" s="7" customFormat="1" ht="17.100000000000001" customHeight="1" x14ac:dyDescent="0.2">
      <c r="A193" s="66">
        <v>178</v>
      </c>
      <c r="B193" s="66">
        <v>50</v>
      </c>
      <c r="C193" s="66" t="s">
        <v>867</v>
      </c>
      <c r="D193" s="57">
        <f t="shared" si="6"/>
        <v>682735.67999999993</v>
      </c>
      <c r="E193" s="26">
        <f t="shared" si="11"/>
        <v>104518.2</v>
      </c>
      <c r="F193" s="39"/>
      <c r="G193" s="39"/>
      <c r="H193" s="39"/>
      <c r="I193" s="39">
        <v>104518.2</v>
      </c>
      <c r="J193" s="39"/>
      <c r="K193" s="39"/>
      <c r="L193" s="39"/>
      <c r="M193" s="39"/>
      <c r="N193" s="39"/>
      <c r="O193" s="39">
        <v>110</v>
      </c>
      <c r="P193" s="39">
        <v>236262.22999999998</v>
      </c>
      <c r="Q193" s="39">
        <v>110</v>
      </c>
      <c r="R193" s="39">
        <v>136719.10999999999</v>
      </c>
      <c r="S193" s="39">
        <v>110</v>
      </c>
      <c r="T193" s="39">
        <v>205236.13999999998</v>
      </c>
    </row>
    <row r="194" spans="1:20" s="7" customFormat="1" ht="17.100000000000001" customHeight="1" x14ac:dyDescent="0.2">
      <c r="A194" s="66">
        <v>179</v>
      </c>
      <c r="B194" s="66">
        <v>51</v>
      </c>
      <c r="C194" s="66" t="s">
        <v>868</v>
      </c>
      <c r="D194" s="57">
        <f t="shared" si="6"/>
        <v>691167.42999999993</v>
      </c>
      <c r="E194" s="26">
        <f t="shared" si="11"/>
        <v>35823.1</v>
      </c>
      <c r="F194" s="39">
        <v>35823.1</v>
      </c>
      <c r="G194" s="39"/>
      <c r="H194" s="39"/>
      <c r="I194" s="39"/>
      <c r="J194" s="39"/>
      <c r="K194" s="39">
        <v>115</v>
      </c>
      <c r="L194" s="39">
        <v>313389.08</v>
      </c>
      <c r="M194" s="39"/>
      <c r="N194" s="39"/>
      <c r="O194" s="39"/>
      <c r="P194" s="39"/>
      <c r="Q194" s="39">
        <v>110</v>
      </c>
      <c r="R194" s="39">
        <v>136719.10999999999</v>
      </c>
      <c r="S194" s="39">
        <v>110</v>
      </c>
      <c r="T194" s="39">
        <v>205236.13999999998</v>
      </c>
    </row>
    <row r="195" spans="1:20" s="7" customFormat="1" ht="17.100000000000001" customHeight="1" x14ac:dyDescent="0.2">
      <c r="A195" s="66">
        <v>180</v>
      </c>
      <c r="B195" s="66">
        <v>52</v>
      </c>
      <c r="C195" s="66" t="s">
        <v>869</v>
      </c>
      <c r="D195" s="57">
        <f t="shared" si="6"/>
        <v>689409.57</v>
      </c>
      <c r="E195" s="26">
        <f t="shared" si="11"/>
        <v>35427.799999999996</v>
      </c>
      <c r="F195" s="39">
        <v>35427.799999999996</v>
      </c>
      <c r="G195" s="39"/>
      <c r="H195" s="39"/>
      <c r="I195" s="39"/>
      <c r="J195" s="39"/>
      <c r="K195" s="39">
        <v>114.5</v>
      </c>
      <c r="L195" s="39">
        <v>312026.52</v>
      </c>
      <c r="M195" s="39"/>
      <c r="N195" s="39"/>
      <c r="O195" s="39"/>
      <c r="P195" s="39"/>
      <c r="Q195" s="39">
        <v>110</v>
      </c>
      <c r="R195" s="39">
        <v>136719.10999999999</v>
      </c>
      <c r="S195" s="39">
        <v>110</v>
      </c>
      <c r="T195" s="39">
        <v>205236.13999999998</v>
      </c>
    </row>
    <row r="196" spans="1:20" s="7" customFormat="1" ht="17.100000000000001" customHeight="1" x14ac:dyDescent="0.2">
      <c r="A196" s="66">
        <v>181</v>
      </c>
      <c r="B196" s="66">
        <v>53</v>
      </c>
      <c r="C196" s="66" t="s">
        <v>870</v>
      </c>
      <c r="D196" s="57">
        <f t="shared" si="6"/>
        <v>747456.03</v>
      </c>
      <c r="E196" s="26">
        <f t="shared" si="11"/>
        <v>405500.78</v>
      </c>
      <c r="F196" s="39"/>
      <c r="G196" s="39"/>
      <c r="H196" s="39">
        <v>405500.78</v>
      </c>
      <c r="I196" s="39"/>
      <c r="J196" s="39"/>
      <c r="K196" s="39"/>
      <c r="L196" s="39"/>
      <c r="M196" s="39"/>
      <c r="N196" s="39"/>
      <c r="O196" s="39"/>
      <c r="P196" s="39"/>
      <c r="Q196" s="39">
        <v>110</v>
      </c>
      <c r="R196" s="39">
        <v>136719.10999999999</v>
      </c>
      <c r="S196" s="39">
        <v>110</v>
      </c>
      <c r="T196" s="39">
        <v>205236.13999999998</v>
      </c>
    </row>
    <row r="197" spans="1:20" s="7" customFormat="1" ht="17.100000000000001" customHeight="1" x14ac:dyDescent="0.2">
      <c r="A197" s="66">
        <v>182</v>
      </c>
      <c r="B197" s="66">
        <v>54</v>
      </c>
      <c r="C197" s="66" t="s">
        <v>871</v>
      </c>
      <c r="D197" s="57">
        <f t="shared" si="6"/>
        <v>1065258.1400000001</v>
      </c>
      <c r="E197" s="26">
        <f t="shared" si="11"/>
        <v>1065258.1400000001</v>
      </c>
      <c r="F197" s="39">
        <v>190331.78000000003</v>
      </c>
      <c r="G197" s="39">
        <v>284624.83</v>
      </c>
      <c r="H197" s="39">
        <v>287013.3</v>
      </c>
      <c r="I197" s="39">
        <v>126247.77</v>
      </c>
      <c r="J197" s="39">
        <v>177040.46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s="7" customFormat="1" ht="17.100000000000001" customHeight="1" x14ac:dyDescent="0.2">
      <c r="A198" s="66">
        <v>183</v>
      </c>
      <c r="B198" s="66">
        <v>55</v>
      </c>
      <c r="C198" s="66" t="s">
        <v>872</v>
      </c>
      <c r="D198" s="57">
        <f t="shared" si="6"/>
        <v>1500702.9599999997</v>
      </c>
      <c r="E198" s="26">
        <f t="shared" si="11"/>
        <v>1295466.8199999998</v>
      </c>
      <c r="F198" s="39"/>
      <c r="G198" s="39">
        <v>422178.7</v>
      </c>
      <c r="H198" s="39">
        <v>592549.68999999994</v>
      </c>
      <c r="I198" s="39"/>
      <c r="J198" s="39">
        <v>280738.43</v>
      </c>
      <c r="K198" s="39"/>
      <c r="L198" s="39"/>
      <c r="M198" s="39"/>
      <c r="N198" s="39"/>
      <c r="O198" s="39"/>
      <c r="P198" s="39"/>
      <c r="Q198" s="39"/>
      <c r="R198" s="39"/>
      <c r="S198" s="39">
        <v>110</v>
      </c>
      <c r="T198" s="39">
        <v>205236.13999999998</v>
      </c>
    </row>
    <row r="199" spans="1:20" s="7" customFormat="1" ht="17.100000000000001" customHeight="1" x14ac:dyDescent="0.2">
      <c r="A199" s="66">
        <v>184</v>
      </c>
      <c r="B199" s="66">
        <v>56</v>
      </c>
      <c r="C199" s="66" t="s">
        <v>873</v>
      </c>
      <c r="D199" s="57">
        <f t="shared" si="6"/>
        <v>1578018.1099999996</v>
      </c>
      <c r="E199" s="26">
        <f t="shared" si="11"/>
        <v>37008.959999999999</v>
      </c>
      <c r="F199" s="39">
        <v>37008.959999999999</v>
      </c>
      <c r="G199" s="39"/>
      <c r="H199" s="39"/>
      <c r="I199" s="39"/>
      <c r="J199" s="39"/>
      <c r="K199" s="39">
        <v>440</v>
      </c>
      <c r="L199" s="39">
        <v>1199053.8999999999</v>
      </c>
      <c r="M199" s="39"/>
      <c r="N199" s="39"/>
      <c r="O199" s="39"/>
      <c r="P199" s="39"/>
      <c r="Q199" s="39">
        <v>110</v>
      </c>
      <c r="R199" s="39">
        <v>136719.10999999999</v>
      </c>
      <c r="S199" s="39">
        <v>110</v>
      </c>
      <c r="T199" s="39">
        <v>205236.13999999998</v>
      </c>
    </row>
    <row r="200" spans="1:20" s="7" customFormat="1" ht="17.100000000000001" customHeight="1" x14ac:dyDescent="0.2">
      <c r="A200" s="66">
        <v>185</v>
      </c>
      <c r="B200" s="66">
        <v>57</v>
      </c>
      <c r="C200" s="66" t="s">
        <v>874</v>
      </c>
      <c r="D200" s="57">
        <f t="shared" si="6"/>
        <v>1803936.1699999997</v>
      </c>
      <c r="E200" s="26">
        <f t="shared" si="11"/>
        <v>44917.219999999994</v>
      </c>
      <c r="F200" s="39">
        <v>44917.219999999994</v>
      </c>
      <c r="G200" s="39"/>
      <c r="H200" s="39"/>
      <c r="I200" s="39"/>
      <c r="J200" s="39"/>
      <c r="K200" s="39">
        <v>520</v>
      </c>
      <c r="L200" s="39">
        <v>1417063.7</v>
      </c>
      <c r="M200" s="39"/>
      <c r="N200" s="39"/>
      <c r="O200" s="39"/>
      <c r="P200" s="39"/>
      <c r="Q200" s="39">
        <v>110</v>
      </c>
      <c r="R200" s="39">
        <v>136719.10999999999</v>
      </c>
      <c r="S200" s="39">
        <v>110</v>
      </c>
      <c r="T200" s="39">
        <v>205236.13999999998</v>
      </c>
    </row>
    <row r="201" spans="1:20" s="7" customFormat="1" ht="17.100000000000001" customHeight="1" x14ac:dyDescent="0.2">
      <c r="A201" s="66">
        <v>186</v>
      </c>
      <c r="B201" s="66">
        <v>58</v>
      </c>
      <c r="C201" s="66" t="s">
        <v>875</v>
      </c>
      <c r="D201" s="57">
        <f t="shared" si="6"/>
        <v>1809912.4399999997</v>
      </c>
      <c r="E201" s="26">
        <f t="shared" si="11"/>
        <v>50893.490000000005</v>
      </c>
      <c r="F201" s="39">
        <v>50893.490000000005</v>
      </c>
      <c r="G201" s="39"/>
      <c r="H201" s="39"/>
      <c r="I201" s="39"/>
      <c r="J201" s="39"/>
      <c r="K201" s="39">
        <v>520</v>
      </c>
      <c r="L201" s="39">
        <v>1417063.7</v>
      </c>
      <c r="M201" s="39"/>
      <c r="N201" s="39"/>
      <c r="O201" s="39"/>
      <c r="P201" s="39"/>
      <c r="Q201" s="39">
        <v>110</v>
      </c>
      <c r="R201" s="39">
        <v>136719.10999999999</v>
      </c>
      <c r="S201" s="39">
        <v>110</v>
      </c>
      <c r="T201" s="39">
        <v>205236.13999999998</v>
      </c>
    </row>
    <row r="202" spans="1:20" s="7" customFormat="1" ht="17.100000000000001" customHeight="1" x14ac:dyDescent="0.2">
      <c r="A202" s="66">
        <v>187</v>
      </c>
      <c r="B202" s="66">
        <v>59</v>
      </c>
      <c r="C202" s="66" t="s">
        <v>876</v>
      </c>
      <c r="D202" s="57">
        <f t="shared" si="6"/>
        <v>574740.94999999995</v>
      </c>
      <c r="E202" s="26">
        <f t="shared" si="11"/>
        <v>29300.81</v>
      </c>
      <c r="F202" s="39">
        <v>29300.81</v>
      </c>
      <c r="G202" s="39"/>
      <c r="H202" s="39"/>
      <c r="I202" s="39"/>
      <c r="J202" s="39"/>
      <c r="K202" s="39">
        <v>74.67</v>
      </c>
      <c r="L202" s="39">
        <v>203484.88999999998</v>
      </c>
      <c r="M202" s="39"/>
      <c r="N202" s="39"/>
      <c r="O202" s="39"/>
      <c r="P202" s="39"/>
      <c r="Q202" s="39">
        <v>110</v>
      </c>
      <c r="R202" s="39">
        <v>136719.10999999999</v>
      </c>
      <c r="S202" s="39">
        <v>110</v>
      </c>
      <c r="T202" s="39">
        <v>205236.13999999998</v>
      </c>
    </row>
    <row r="203" spans="1:20" s="7" customFormat="1" ht="17.100000000000001" customHeight="1" x14ac:dyDescent="0.2">
      <c r="A203" s="66">
        <v>188</v>
      </c>
      <c r="B203" s="66">
        <v>60</v>
      </c>
      <c r="C203" s="66" t="s">
        <v>877</v>
      </c>
      <c r="D203" s="57">
        <f t="shared" si="6"/>
        <v>77708.570000000007</v>
      </c>
      <c r="E203" s="26">
        <f t="shared" si="11"/>
        <v>77708.570000000007</v>
      </c>
      <c r="F203" s="39"/>
      <c r="G203" s="39"/>
      <c r="H203" s="39"/>
      <c r="I203" s="39">
        <v>77708.570000000007</v>
      </c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s="7" customFormat="1" ht="17.100000000000001" customHeight="1" x14ac:dyDescent="0.2">
      <c r="A204" s="66">
        <v>189</v>
      </c>
      <c r="B204" s="66">
        <v>61</v>
      </c>
      <c r="C204" s="66" t="s">
        <v>878</v>
      </c>
      <c r="D204" s="57">
        <f t="shared" si="6"/>
        <v>70301.51999999999</v>
      </c>
      <c r="E204" s="26">
        <f t="shared" si="11"/>
        <v>70301.51999999999</v>
      </c>
      <c r="F204" s="39"/>
      <c r="G204" s="39"/>
      <c r="H204" s="39"/>
      <c r="I204" s="39">
        <v>70301.51999999999</v>
      </c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s="7" customFormat="1" ht="17.100000000000001" customHeight="1" x14ac:dyDescent="0.2">
      <c r="A205" s="66">
        <v>190</v>
      </c>
      <c r="B205" s="66">
        <v>62</v>
      </c>
      <c r="C205" s="66" t="s">
        <v>879</v>
      </c>
      <c r="D205" s="57">
        <f t="shared" si="6"/>
        <v>597854.06000000006</v>
      </c>
      <c r="E205" s="26">
        <f t="shared" si="11"/>
        <v>597854.06000000006</v>
      </c>
      <c r="F205" s="39">
        <v>106975.15000000001</v>
      </c>
      <c r="G205" s="39">
        <v>159972.16</v>
      </c>
      <c r="H205" s="39">
        <v>224529.22</v>
      </c>
      <c r="I205" s="39"/>
      <c r="J205" s="39">
        <v>106377.53</v>
      </c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s="7" customFormat="1" ht="17.100000000000001" customHeight="1" x14ac:dyDescent="0.2">
      <c r="A206" s="66">
        <v>191</v>
      </c>
      <c r="B206" s="66">
        <v>63</v>
      </c>
      <c r="C206" s="66" t="s">
        <v>53</v>
      </c>
      <c r="D206" s="57">
        <f t="shared" si="6"/>
        <v>76856.439999999988</v>
      </c>
      <c r="E206" s="26">
        <f t="shared" si="11"/>
        <v>76856.439999999988</v>
      </c>
      <c r="F206" s="39"/>
      <c r="G206" s="39"/>
      <c r="H206" s="39"/>
      <c r="I206" s="39">
        <v>76856.439999999988</v>
      </c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s="7" customFormat="1" ht="17.100000000000001" customHeight="1" x14ac:dyDescent="0.2">
      <c r="A207" s="66">
        <v>192</v>
      </c>
      <c r="B207" s="66">
        <v>64</v>
      </c>
      <c r="C207" s="66" t="s">
        <v>880</v>
      </c>
      <c r="D207" s="57">
        <f t="shared" si="6"/>
        <v>105394.83</v>
      </c>
      <c r="E207" s="26">
        <f t="shared" si="11"/>
        <v>105394.83</v>
      </c>
      <c r="F207" s="39"/>
      <c r="G207" s="39"/>
      <c r="H207" s="39"/>
      <c r="I207" s="39"/>
      <c r="J207" s="39">
        <v>105394.83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s="7" customFormat="1" ht="17.100000000000001" customHeight="1" x14ac:dyDescent="0.2">
      <c r="A208" s="66">
        <v>193</v>
      </c>
      <c r="B208" s="66">
        <v>65</v>
      </c>
      <c r="C208" s="66" t="s">
        <v>881</v>
      </c>
      <c r="D208" s="57">
        <f t="shared" si="6"/>
        <v>6097381.1699999999</v>
      </c>
      <c r="E208" s="26">
        <f t="shared" si="11"/>
        <v>2821126.53</v>
      </c>
      <c r="F208" s="39">
        <v>893124.0199999999</v>
      </c>
      <c r="G208" s="39">
        <v>1335590.1299999999</v>
      </c>
      <c r="H208" s="39"/>
      <c r="I208" s="39">
        <v>592412.38</v>
      </c>
      <c r="J208" s="39"/>
      <c r="K208" s="39">
        <v>1081</v>
      </c>
      <c r="L208" s="39">
        <v>2763321.7199999997</v>
      </c>
      <c r="M208" s="39"/>
      <c r="N208" s="39"/>
      <c r="O208" s="39"/>
      <c r="P208" s="39"/>
      <c r="Q208" s="39">
        <v>165</v>
      </c>
      <c r="R208" s="39">
        <v>205078.68</v>
      </c>
      <c r="S208" s="39">
        <v>165</v>
      </c>
      <c r="T208" s="39">
        <v>307854.24</v>
      </c>
    </row>
    <row r="209" spans="1:20" s="7" customFormat="1" ht="17.100000000000001" customHeight="1" x14ac:dyDescent="0.2">
      <c r="A209" s="66">
        <v>194</v>
      </c>
      <c r="B209" s="66">
        <v>66</v>
      </c>
      <c r="C209" s="66" t="s">
        <v>882</v>
      </c>
      <c r="D209" s="57">
        <f t="shared" si="6"/>
        <v>773559.48</v>
      </c>
      <c r="E209" s="26">
        <f t="shared" si="11"/>
        <v>568323.34</v>
      </c>
      <c r="F209" s="39"/>
      <c r="G209" s="39"/>
      <c r="H209" s="39">
        <v>568323.34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>
        <v>110</v>
      </c>
      <c r="T209" s="39">
        <v>205236.13999999998</v>
      </c>
    </row>
    <row r="210" spans="1:20" s="7" customFormat="1" ht="17.100000000000001" customHeight="1" x14ac:dyDescent="0.2">
      <c r="A210" s="66">
        <v>195</v>
      </c>
      <c r="B210" s="66">
        <v>67</v>
      </c>
      <c r="C210" s="66" t="s">
        <v>391</v>
      </c>
      <c r="D210" s="57">
        <f t="shared" si="6"/>
        <v>477149</v>
      </c>
      <c r="E210" s="26">
        <f t="shared" si="11"/>
        <v>477149</v>
      </c>
      <c r="F210" s="39"/>
      <c r="G210" s="39"/>
      <c r="H210" s="39"/>
      <c r="I210" s="39">
        <v>477149</v>
      </c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s="7" customFormat="1" ht="17.100000000000001" customHeight="1" x14ac:dyDescent="0.2">
      <c r="A211" s="66">
        <v>196</v>
      </c>
      <c r="B211" s="66">
        <v>68</v>
      </c>
      <c r="C211" s="66" t="s">
        <v>883</v>
      </c>
      <c r="D211" s="57">
        <f t="shared" si="6"/>
        <v>1231294.69</v>
      </c>
      <c r="E211" s="26">
        <f t="shared" si="11"/>
        <v>32240.79</v>
      </c>
      <c r="F211" s="39">
        <v>32240.79</v>
      </c>
      <c r="G211" s="39"/>
      <c r="H211" s="39"/>
      <c r="I211" s="39"/>
      <c r="J211" s="39"/>
      <c r="K211" s="39">
        <v>440</v>
      </c>
      <c r="L211" s="39">
        <v>1199053.8999999999</v>
      </c>
      <c r="M211" s="39"/>
      <c r="N211" s="39"/>
      <c r="O211" s="39"/>
      <c r="P211" s="39"/>
      <c r="Q211" s="39"/>
      <c r="R211" s="39"/>
      <c r="S211" s="39"/>
      <c r="T211" s="39"/>
    </row>
    <row r="212" spans="1:20" s="7" customFormat="1" ht="17.100000000000001" customHeight="1" x14ac:dyDescent="0.2">
      <c r="A212" s="66">
        <v>197</v>
      </c>
      <c r="B212" s="66">
        <v>69</v>
      </c>
      <c r="C212" s="66" t="s">
        <v>884</v>
      </c>
      <c r="D212" s="57">
        <f t="shared" si="6"/>
        <v>144404.89000000001</v>
      </c>
      <c r="E212" s="26">
        <f t="shared" si="11"/>
        <v>144404.89000000001</v>
      </c>
      <c r="F212" s="39"/>
      <c r="G212" s="39"/>
      <c r="H212" s="39"/>
      <c r="I212" s="39">
        <v>144404.89000000001</v>
      </c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s="7" customFormat="1" ht="17.100000000000001" customHeight="1" x14ac:dyDescent="0.2">
      <c r="A213" s="66">
        <v>198</v>
      </c>
      <c r="B213" s="66">
        <v>70</v>
      </c>
      <c r="C213" s="66" t="s">
        <v>885</v>
      </c>
      <c r="D213" s="57">
        <f t="shared" si="6"/>
        <v>146862.97</v>
      </c>
      <c r="E213" s="26">
        <f t="shared" ref="E213:E276" si="12">F213+G213+H213+I213+J213</f>
        <v>146862.97</v>
      </c>
      <c r="F213" s="39"/>
      <c r="G213" s="39"/>
      <c r="H213" s="39"/>
      <c r="I213" s="39">
        <v>146862.97</v>
      </c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s="7" customFormat="1" ht="17.100000000000001" customHeight="1" x14ac:dyDescent="0.2">
      <c r="A214" s="66">
        <v>199</v>
      </c>
      <c r="B214" s="66">
        <v>71</v>
      </c>
      <c r="C214" s="66" t="s">
        <v>886</v>
      </c>
      <c r="D214" s="57">
        <f t="shared" si="6"/>
        <v>1466410.64</v>
      </c>
      <c r="E214" s="26">
        <f t="shared" si="12"/>
        <v>49346.94</v>
      </c>
      <c r="F214" s="39">
        <v>49346.94</v>
      </c>
      <c r="G214" s="39"/>
      <c r="H214" s="39"/>
      <c r="I214" s="39"/>
      <c r="J214" s="39"/>
      <c r="K214" s="39">
        <v>520</v>
      </c>
      <c r="L214" s="39">
        <v>1417063.7</v>
      </c>
      <c r="M214" s="39"/>
      <c r="N214" s="39"/>
      <c r="O214" s="39"/>
      <c r="P214" s="39"/>
      <c r="Q214" s="39"/>
      <c r="R214" s="39"/>
      <c r="S214" s="39"/>
      <c r="T214" s="39"/>
    </row>
    <row r="215" spans="1:20" s="7" customFormat="1" ht="17.100000000000001" customHeight="1" x14ac:dyDescent="0.2">
      <c r="A215" s="66">
        <v>200</v>
      </c>
      <c r="B215" s="66">
        <v>72</v>
      </c>
      <c r="C215" s="66" t="s">
        <v>887</v>
      </c>
      <c r="D215" s="57">
        <f t="shared" si="6"/>
        <v>2005356.16</v>
      </c>
      <c r="E215" s="26">
        <f t="shared" si="12"/>
        <v>28327.41</v>
      </c>
      <c r="F215" s="39">
        <v>28327.41</v>
      </c>
      <c r="G215" s="39"/>
      <c r="H215" s="39"/>
      <c r="I215" s="39"/>
      <c r="J215" s="39"/>
      <c r="K215" s="39">
        <v>600</v>
      </c>
      <c r="L215" s="39">
        <v>1635073.5</v>
      </c>
      <c r="M215" s="39"/>
      <c r="N215" s="39"/>
      <c r="O215" s="39"/>
      <c r="P215" s="39"/>
      <c r="Q215" s="39">
        <v>110</v>
      </c>
      <c r="R215" s="39">
        <v>136719.10999999999</v>
      </c>
      <c r="S215" s="39">
        <v>110</v>
      </c>
      <c r="T215" s="39">
        <v>205236.13999999998</v>
      </c>
    </row>
    <row r="216" spans="1:20" s="7" customFormat="1" ht="17.100000000000001" customHeight="1" x14ac:dyDescent="0.2">
      <c r="A216" s="66">
        <v>201</v>
      </c>
      <c r="B216" s="66">
        <v>73</v>
      </c>
      <c r="C216" s="66" t="s">
        <v>888</v>
      </c>
      <c r="D216" s="57">
        <f t="shared" si="6"/>
        <v>601791.32000000007</v>
      </c>
      <c r="E216" s="26">
        <f t="shared" si="12"/>
        <v>57168.72</v>
      </c>
      <c r="F216" s="39">
        <v>57168.72</v>
      </c>
      <c r="G216" s="39"/>
      <c r="H216" s="39"/>
      <c r="I216" s="39"/>
      <c r="J216" s="39"/>
      <c r="K216" s="39">
        <v>120</v>
      </c>
      <c r="L216" s="39">
        <v>327014.7</v>
      </c>
      <c r="M216" s="39"/>
      <c r="N216" s="39"/>
      <c r="O216" s="39"/>
      <c r="P216" s="39"/>
      <c r="Q216" s="39">
        <v>70</v>
      </c>
      <c r="R216" s="39">
        <v>87003.07</v>
      </c>
      <c r="S216" s="39">
        <v>70</v>
      </c>
      <c r="T216" s="39">
        <v>130604.83</v>
      </c>
    </row>
    <row r="217" spans="1:20" s="7" customFormat="1" ht="17.100000000000001" customHeight="1" x14ac:dyDescent="0.2">
      <c r="A217" s="66">
        <v>202</v>
      </c>
      <c r="B217" s="66">
        <v>74</v>
      </c>
      <c r="C217" s="66" t="s">
        <v>889</v>
      </c>
      <c r="D217" s="57">
        <f t="shared" si="6"/>
        <v>580556.77</v>
      </c>
      <c r="E217" s="26">
        <f t="shared" si="12"/>
        <v>228671.78999999998</v>
      </c>
      <c r="F217" s="39">
        <v>48917.04</v>
      </c>
      <c r="G217" s="39">
        <v>28439.43</v>
      </c>
      <c r="H217" s="39">
        <v>102671.54999999999</v>
      </c>
      <c r="I217" s="39"/>
      <c r="J217" s="39">
        <v>48643.77</v>
      </c>
      <c r="K217" s="39">
        <v>97.2</v>
      </c>
      <c r="L217" s="39">
        <v>264881.90999999997</v>
      </c>
      <c r="M217" s="39"/>
      <c r="N217" s="39"/>
      <c r="O217" s="39"/>
      <c r="P217" s="39"/>
      <c r="Q217" s="39">
        <v>70</v>
      </c>
      <c r="R217" s="39">
        <v>87003.07</v>
      </c>
      <c r="S217" s="39"/>
      <c r="T217" s="39"/>
    </row>
    <row r="218" spans="1:20" s="7" customFormat="1" ht="17.100000000000001" customHeight="1" x14ac:dyDescent="0.2">
      <c r="A218" s="66">
        <v>203</v>
      </c>
      <c r="B218" s="66">
        <v>75</v>
      </c>
      <c r="C218" s="66" t="s">
        <v>890</v>
      </c>
      <c r="D218" s="57">
        <f t="shared" si="6"/>
        <v>613209.16999999993</v>
      </c>
      <c r="E218" s="26">
        <f t="shared" si="12"/>
        <v>191714.75</v>
      </c>
      <c r="F218" s="39">
        <v>41011.270000000004</v>
      </c>
      <c r="G218" s="39">
        <v>23843.170000000002</v>
      </c>
      <c r="H218" s="39">
        <v>86078.17</v>
      </c>
      <c r="I218" s="39"/>
      <c r="J218" s="39">
        <v>40782.14</v>
      </c>
      <c r="K218" s="39">
        <v>104.5</v>
      </c>
      <c r="L218" s="39">
        <v>284775.31</v>
      </c>
      <c r="M218" s="39"/>
      <c r="N218" s="39"/>
      <c r="O218" s="39"/>
      <c r="P218" s="39"/>
      <c r="Q218" s="39">
        <v>110</v>
      </c>
      <c r="R218" s="39">
        <v>136719.10999999999</v>
      </c>
      <c r="S218" s="39"/>
      <c r="T218" s="39"/>
    </row>
    <row r="219" spans="1:20" s="7" customFormat="1" ht="17.100000000000001" customHeight="1" x14ac:dyDescent="0.2">
      <c r="A219" s="66">
        <v>204</v>
      </c>
      <c r="B219" s="66">
        <v>76</v>
      </c>
      <c r="C219" s="66" t="s">
        <v>891</v>
      </c>
      <c r="D219" s="57">
        <f t="shared" si="6"/>
        <v>609082.25</v>
      </c>
      <c r="E219" s="26">
        <f t="shared" si="12"/>
        <v>205573.63999999998</v>
      </c>
      <c r="F219" s="39">
        <v>43975.93</v>
      </c>
      <c r="G219" s="39">
        <v>25566.76</v>
      </c>
      <c r="H219" s="39">
        <v>92300.680000000008</v>
      </c>
      <c r="I219" s="39"/>
      <c r="J219" s="39">
        <v>43730.27</v>
      </c>
      <c r="K219" s="39">
        <v>97.9</v>
      </c>
      <c r="L219" s="39">
        <v>266789.5</v>
      </c>
      <c r="M219" s="39"/>
      <c r="N219" s="39"/>
      <c r="O219" s="39"/>
      <c r="P219" s="39"/>
      <c r="Q219" s="39">
        <v>110</v>
      </c>
      <c r="R219" s="39">
        <v>136719.10999999999</v>
      </c>
      <c r="S219" s="39"/>
      <c r="T219" s="39"/>
    </row>
    <row r="220" spans="1:20" s="7" customFormat="1" ht="17.100000000000001" customHeight="1" x14ac:dyDescent="0.2">
      <c r="A220" s="66">
        <v>205</v>
      </c>
      <c r="B220" s="66">
        <v>77</v>
      </c>
      <c r="C220" s="66" t="s">
        <v>892</v>
      </c>
      <c r="D220" s="57">
        <f t="shared" si="6"/>
        <v>440450.37</v>
      </c>
      <c r="E220" s="26">
        <f t="shared" si="12"/>
        <v>170935.74</v>
      </c>
      <c r="F220" s="39">
        <v>46446.5</v>
      </c>
      <c r="G220" s="39">
        <v>27003.109999999997</v>
      </c>
      <c r="H220" s="39">
        <v>97486.13</v>
      </c>
      <c r="I220" s="39"/>
      <c r="J220" s="39"/>
      <c r="K220" s="39">
        <v>98.9</v>
      </c>
      <c r="L220" s="39">
        <v>269514.63</v>
      </c>
      <c r="M220" s="39"/>
      <c r="N220" s="39"/>
      <c r="O220" s="39"/>
      <c r="P220" s="39"/>
      <c r="Q220" s="39"/>
      <c r="R220" s="39"/>
      <c r="S220" s="39"/>
      <c r="T220" s="39"/>
    </row>
    <row r="221" spans="1:20" s="7" customFormat="1" ht="17.100000000000001" customHeight="1" x14ac:dyDescent="0.2">
      <c r="A221" s="66">
        <v>206</v>
      </c>
      <c r="B221" s="66">
        <v>78</v>
      </c>
      <c r="C221" s="66" t="s">
        <v>893</v>
      </c>
      <c r="D221" s="57">
        <f t="shared" si="6"/>
        <v>2998935.36</v>
      </c>
      <c r="E221" s="26">
        <f t="shared" si="12"/>
        <v>2998935.36</v>
      </c>
      <c r="F221" s="39">
        <v>536605.19999999995</v>
      </c>
      <c r="G221" s="39">
        <v>802446.93</v>
      </c>
      <c r="H221" s="39">
        <v>1126275.8399999999</v>
      </c>
      <c r="I221" s="39"/>
      <c r="J221" s="39">
        <v>533607.39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s="7" customFormat="1" ht="17.100000000000001" customHeight="1" x14ac:dyDescent="0.2">
      <c r="A222" s="66">
        <v>207</v>
      </c>
      <c r="B222" s="66">
        <v>79</v>
      </c>
      <c r="C222" s="66" t="s">
        <v>57</v>
      </c>
      <c r="D222" s="57">
        <f t="shared" si="6"/>
        <v>3768531.41</v>
      </c>
      <c r="E222" s="26">
        <f t="shared" si="12"/>
        <v>416630.72000000003</v>
      </c>
      <c r="F222" s="39"/>
      <c r="G222" s="39"/>
      <c r="H222" s="39"/>
      <c r="I222" s="39">
        <v>416630.72000000003</v>
      </c>
      <c r="J222" s="39"/>
      <c r="K222" s="39">
        <v>1230</v>
      </c>
      <c r="L222" s="39">
        <v>3351900.69</v>
      </c>
      <c r="M222" s="39"/>
      <c r="N222" s="39"/>
      <c r="O222" s="39"/>
      <c r="P222" s="39"/>
      <c r="Q222" s="39"/>
      <c r="R222" s="39"/>
      <c r="S222" s="39"/>
      <c r="T222" s="39"/>
    </row>
    <row r="223" spans="1:20" s="7" customFormat="1" ht="17.100000000000001" customHeight="1" x14ac:dyDescent="0.2">
      <c r="A223" s="66">
        <v>208</v>
      </c>
      <c r="B223" s="66">
        <v>80</v>
      </c>
      <c r="C223" s="66" t="s">
        <v>894</v>
      </c>
      <c r="D223" s="57">
        <f t="shared" si="6"/>
        <v>3597963.57</v>
      </c>
      <c r="E223" s="26">
        <f t="shared" si="12"/>
        <v>1319216.1400000001</v>
      </c>
      <c r="F223" s="39"/>
      <c r="G223" s="39"/>
      <c r="H223" s="39">
        <v>815923.94000000006</v>
      </c>
      <c r="I223" s="39"/>
      <c r="J223" s="39">
        <v>503292.2</v>
      </c>
      <c r="K223" s="39">
        <v>836.2</v>
      </c>
      <c r="L223" s="39">
        <v>2278747.4299999997</v>
      </c>
      <c r="M223" s="39"/>
      <c r="N223" s="39"/>
      <c r="O223" s="39"/>
      <c r="P223" s="39"/>
      <c r="Q223" s="39"/>
      <c r="R223" s="39"/>
      <c r="S223" s="39"/>
      <c r="T223" s="39"/>
    </row>
    <row r="224" spans="1:20" s="7" customFormat="1" ht="17.100000000000001" customHeight="1" x14ac:dyDescent="0.2">
      <c r="A224" s="66">
        <v>209</v>
      </c>
      <c r="B224" s="66">
        <v>81</v>
      </c>
      <c r="C224" s="66" t="s">
        <v>895</v>
      </c>
      <c r="D224" s="57">
        <f t="shared" si="6"/>
        <v>3623730.44</v>
      </c>
      <c r="E224" s="26">
        <f t="shared" si="12"/>
        <v>3623730.44</v>
      </c>
      <c r="F224" s="39">
        <v>647459.13</v>
      </c>
      <c r="G224" s="39">
        <v>968219.45</v>
      </c>
      <c r="H224" s="39">
        <v>976344.39999999991</v>
      </c>
      <c r="I224" s="39">
        <v>429461.96</v>
      </c>
      <c r="J224" s="39">
        <v>602245.5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s="7" customFormat="1" ht="17.100000000000001" customHeight="1" x14ac:dyDescent="0.2">
      <c r="A225" s="66">
        <v>210</v>
      </c>
      <c r="B225" s="66">
        <v>82</v>
      </c>
      <c r="C225" s="66" t="s">
        <v>896</v>
      </c>
      <c r="D225" s="57">
        <f t="shared" si="6"/>
        <v>3024323.4899999998</v>
      </c>
      <c r="E225" s="26">
        <f t="shared" si="12"/>
        <v>3024323.4899999998</v>
      </c>
      <c r="F225" s="39">
        <v>483735.26</v>
      </c>
      <c r="G225" s="39">
        <v>723384.47</v>
      </c>
      <c r="H225" s="39">
        <v>1015307.6</v>
      </c>
      <c r="I225" s="39">
        <v>320863.33999999997</v>
      </c>
      <c r="J225" s="39">
        <v>481032.81999999995</v>
      </c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s="7" customFormat="1" ht="17.100000000000001" customHeight="1" x14ac:dyDescent="0.2">
      <c r="A226" s="66">
        <v>211</v>
      </c>
      <c r="B226" s="66">
        <v>83</v>
      </c>
      <c r="C226" s="66" t="s">
        <v>897</v>
      </c>
      <c r="D226" s="57">
        <f t="shared" si="6"/>
        <v>11013920.010000002</v>
      </c>
      <c r="E226" s="26">
        <f t="shared" si="12"/>
        <v>4391872.32</v>
      </c>
      <c r="F226" s="39">
        <v>2275383.9300000002</v>
      </c>
      <c r="G226" s="39"/>
      <c r="H226" s="39"/>
      <c r="I226" s="39"/>
      <c r="J226" s="39">
        <v>2116488.39</v>
      </c>
      <c r="K226" s="39">
        <v>2430</v>
      </c>
      <c r="L226" s="39">
        <v>6622047.6900000004</v>
      </c>
      <c r="M226" s="39"/>
      <c r="N226" s="39"/>
      <c r="O226" s="39"/>
      <c r="P226" s="39"/>
      <c r="Q226" s="39"/>
      <c r="R226" s="39"/>
      <c r="S226" s="39"/>
      <c r="T226" s="39"/>
    </row>
    <row r="227" spans="1:20" s="7" customFormat="1" ht="17.100000000000001" customHeight="1" x14ac:dyDescent="0.2">
      <c r="A227" s="66">
        <v>212</v>
      </c>
      <c r="B227" s="66">
        <v>84</v>
      </c>
      <c r="C227" s="66" t="s">
        <v>58</v>
      </c>
      <c r="D227" s="57">
        <f t="shared" si="6"/>
        <v>2252717.4300000002</v>
      </c>
      <c r="E227" s="26">
        <f t="shared" si="12"/>
        <v>342134.05</v>
      </c>
      <c r="F227" s="39"/>
      <c r="G227" s="39"/>
      <c r="H227" s="39"/>
      <c r="I227" s="39">
        <v>342134.05</v>
      </c>
      <c r="J227" s="39"/>
      <c r="K227" s="39">
        <v>701.1</v>
      </c>
      <c r="L227" s="39">
        <v>1910583.3800000001</v>
      </c>
      <c r="M227" s="39"/>
      <c r="N227" s="39"/>
      <c r="O227" s="39"/>
      <c r="P227" s="39"/>
      <c r="Q227" s="39"/>
      <c r="R227" s="39"/>
      <c r="S227" s="39"/>
      <c r="T227" s="39"/>
    </row>
    <row r="228" spans="1:20" s="7" customFormat="1" ht="17.100000000000001" customHeight="1" x14ac:dyDescent="0.2">
      <c r="A228" s="66">
        <v>213</v>
      </c>
      <c r="B228" s="66">
        <v>85</v>
      </c>
      <c r="C228" s="66" t="s">
        <v>59</v>
      </c>
      <c r="D228" s="57">
        <f t="shared" si="6"/>
        <v>285122.63</v>
      </c>
      <c r="E228" s="26">
        <f t="shared" si="12"/>
        <v>285122.63</v>
      </c>
      <c r="F228" s="39"/>
      <c r="G228" s="39"/>
      <c r="H228" s="39"/>
      <c r="I228" s="39">
        <v>285122.63</v>
      </c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s="7" customFormat="1" ht="17.100000000000001" customHeight="1" x14ac:dyDescent="0.2">
      <c r="A229" s="66">
        <v>214</v>
      </c>
      <c r="B229" s="66">
        <v>86</v>
      </c>
      <c r="C229" s="66" t="s">
        <v>898</v>
      </c>
      <c r="D229" s="57">
        <f t="shared" si="6"/>
        <v>7454509.3600000003</v>
      </c>
      <c r="E229" s="26">
        <f t="shared" si="12"/>
        <v>4178254.7200000007</v>
      </c>
      <c r="F229" s="39">
        <v>895337.64</v>
      </c>
      <c r="G229" s="39">
        <v>1338900.4100000001</v>
      </c>
      <c r="H229" s="39">
        <v>1350136.01</v>
      </c>
      <c r="I229" s="39">
        <v>593880.66</v>
      </c>
      <c r="J229" s="39"/>
      <c r="K229" s="39">
        <v>1081</v>
      </c>
      <c r="L229" s="39">
        <v>2763321.7199999997</v>
      </c>
      <c r="M229" s="39"/>
      <c r="N229" s="39"/>
      <c r="O229" s="39"/>
      <c r="P229" s="39"/>
      <c r="Q229" s="39">
        <v>165</v>
      </c>
      <c r="R229" s="39">
        <v>205078.68</v>
      </c>
      <c r="S229" s="39">
        <v>165</v>
      </c>
      <c r="T229" s="39">
        <v>307854.24</v>
      </c>
    </row>
    <row r="230" spans="1:20" s="7" customFormat="1" ht="17.100000000000001" customHeight="1" x14ac:dyDescent="0.2">
      <c r="A230" s="66">
        <v>215</v>
      </c>
      <c r="B230" s="66">
        <v>87</v>
      </c>
      <c r="C230" s="66" t="s">
        <v>899</v>
      </c>
      <c r="D230" s="57">
        <f t="shared" si="6"/>
        <v>714050.65</v>
      </c>
      <c r="E230" s="26">
        <f t="shared" si="12"/>
        <v>413353.28</v>
      </c>
      <c r="F230" s="39">
        <v>248513.42</v>
      </c>
      <c r="G230" s="39"/>
      <c r="H230" s="39"/>
      <c r="I230" s="39">
        <v>164839.86000000002</v>
      </c>
      <c r="J230" s="39"/>
      <c r="K230" s="39"/>
      <c r="L230" s="39"/>
      <c r="M230" s="39"/>
      <c r="N230" s="39"/>
      <c r="O230" s="39">
        <v>140</v>
      </c>
      <c r="P230" s="39">
        <v>300697.37</v>
      </c>
      <c r="Q230" s="39"/>
      <c r="R230" s="39"/>
      <c r="S230" s="39"/>
      <c r="T230" s="39"/>
    </row>
    <row r="231" spans="1:20" s="7" customFormat="1" ht="17.100000000000001" customHeight="1" x14ac:dyDescent="0.2">
      <c r="A231" s="66">
        <v>216</v>
      </c>
      <c r="B231" s="66">
        <v>88</v>
      </c>
      <c r="C231" s="66" t="s">
        <v>900</v>
      </c>
      <c r="D231" s="57">
        <f t="shared" si="6"/>
        <v>3685013.26</v>
      </c>
      <c r="E231" s="26">
        <f t="shared" si="12"/>
        <v>3685013.26</v>
      </c>
      <c r="F231" s="39">
        <v>658408.65999999992</v>
      </c>
      <c r="G231" s="39">
        <v>984593.5</v>
      </c>
      <c r="H231" s="39">
        <v>992855.87</v>
      </c>
      <c r="I231" s="39">
        <v>436724.83</v>
      </c>
      <c r="J231" s="39">
        <v>612430.4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s="7" customFormat="1" ht="17.100000000000001" customHeight="1" x14ac:dyDescent="0.2">
      <c r="A232" s="66">
        <v>217</v>
      </c>
      <c r="B232" s="66">
        <v>89</v>
      </c>
      <c r="C232" s="66" t="s">
        <v>901</v>
      </c>
      <c r="D232" s="57">
        <f t="shared" si="6"/>
        <v>300697.37</v>
      </c>
      <c r="E232" s="26">
        <f t="shared" si="12"/>
        <v>0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>
        <v>140</v>
      </c>
      <c r="P232" s="39">
        <v>300697.37</v>
      </c>
      <c r="Q232" s="39"/>
      <c r="R232" s="39"/>
      <c r="S232" s="39"/>
      <c r="T232" s="39"/>
    </row>
    <row r="233" spans="1:20" s="7" customFormat="1" ht="17.100000000000001" customHeight="1" x14ac:dyDescent="0.2">
      <c r="A233" s="66">
        <v>218</v>
      </c>
      <c r="B233" s="66">
        <v>90</v>
      </c>
      <c r="C233" s="66" t="s">
        <v>902</v>
      </c>
      <c r="D233" s="57">
        <f t="shared" si="6"/>
        <v>3286646.42</v>
      </c>
      <c r="E233" s="26">
        <f t="shared" si="12"/>
        <v>1651572.9200000002</v>
      </c>
      <c r="F233" s="39">
        <v>353907.42</v>
      </c>
      <c r="G233" s="39">
        <v>529238.12</v>
      </c>
      <c r="H233" s="39">
        <v>533679.30000000005</v>
      </c>
      <c r="I233" s="39">
        <v>234748.08</v>
      </c>
      <c r="J233" s="39"/>
      <c r="K233" s="39">
        <v>600</v>
      </c>
      <c r="L233" s="39">
        <v>1635073.5</v>
      </c>
      <c r="M233" s="39"/>
      <c r="N233" s="39"/>
      <c r="O233" s="39"/>
      <c r="P233" s="39"/>
      <c r="Q233" s="39"/>
      <c r="R233" s="39"/>
      <c r="S233" s="39"/>
      <c r="T233" s="39"/>
    </row>
    <row r="234" spans="1:20" s="7" customFormat="1" ht="17.100000000000001" customHeight="1" x14ac:dyDescent="0.2">
      <c r="A234" s="66">
        <v>219</v>
      </c>
      <c r="B234" s="66">
        <v>91</v>
      </c>
      <c r="C234" s="66" t="s">
        <v>61</v>
      </c>
      <c r="D234" s="57">
        <f t="shared" si="6"/>
        <v>131745.69</v>
      </c>
      <c r="E234" s="26">
        <f t="shared" si="12"/>
        <v>131745.69</v>
      </c>
      <c r="F234" s="39"/>
      <c r="G234" s="39"/>
      <c r="H234" s="39"/>
      <c r="I234" s="39">
        <v>131745.69</v>
      </c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s="7" customFormat="1" ht="17.100000000000001" customHeight="1" x14ac:dyDescent="0.2">
      <c r="A235" s="66">
        <v>220</v>
      </c>
      <c r="B235" s="66">
        <v>92</v>
      </c>
      <c r="C235" s="66" t="s">
        <v>903</v>
      </c>
      <c r="D235" s="57">
        <f t="shared" si="6"/>
        <v>1375685.36</v>
      </c>
      <c r="E235" s="26">
        <f t="shared" si="12"/>
        <v>1114475.7000000002</v>
      </c>
      <c r="F235" s="39">
        <v>211973.88</v>
      </c>
      <c r="G235" s="39">
        <v>316988.7</v>
      </c>
      <c r="H235" s="39">
        <v>444910.08000000002</v>
      </c>
      <c r="I235" s="39">
        <v>140603.03999999998</v>
      </c>
      <c r="J235" s="39"/>
      <c r="K235" s="39"/>
      <c r="L235" s="39"/>
      <c r="M235" s="39"/>
      <c r="N235" s="39"/>
      <c r="O235" s="39"/>
      <c r="P235" s="39"/>
      <c r="Q235" s="39"/>
      <c r="R235" s="39"/>
      <c r="S235" s="39">
        <v>140</v>
      </c>
      <c r="T235" s="39">
        <v>261209.66</v>
      </c>
    </row>
    <row r="236" spans="1:20" s="7" customFormat="1" ht="17.100000000000001" customHeight="1" x14ac:dyDescent="0.2">
      <c r="A236" s="66">
        <v>221</v>
      </c>
      <c r="B236" s="66">
        <v>93</v>
      </c>
      <c r="C236" s="66" t="s">
        <v>393</v>
      </c>
      <c r="D236" s="57">
        <f t="shared" si="6"/>
        <v>3390816.45</v>
      </c>
      <c r="E236" s="26">
        <f t="shared" si="12"/>
        <v>2877883.5300000003</v>
      </c>
      <c r="F236" s="39">
        <v>911092.39</v>
      </c>
      <c r="G236" s="39">
        <v>1362460.29</v>
      </c>
      <c r="H236" s="39"/>
      <c r="I236" s="39">
        <v>604330.85</v>
      </c>
      <c r="J236" s="39"/>
      <c r="K236" s="39"/>
      <c r="L236" s="39"/>
      <c r="M236" s="39"/>
      <c r="N236" s="39"/>
      <c r="O236" s="39"/>
      <c r="P236" s="39"/>
      <c r="Q236" s="39">
        <v>165</v>
      </c>
      <c r="R236" s="39">
        <v>205078.68</v>
      </c>
      <c r="S236" s="39">
        <v>165</v>
      </c>
      <c r="T236" s="39">
        <v>307854.24</v>
      </c>
    </row>
    <row r="237" spans="1:20" s="7" customFormat="1" ht="17.100000000000001" customHeight="1" x14ac:dyDescent="0.2">
      <c r="A237" s="66">
        <v>222</v>
      </c>
      <c r="B237" s="66">
        <v>94</v>
      </c>
      <c r="C237" s="66" t="s">
        <v>394</v>
      </c>
      <c r="D237" s="57">
        <f t="shared" si="6"/>
        <v>4637218.95</v>
      </c>
      <c r="E237" s="26">
        <f t="shared" si="12"/>
        <v>4124286.03</v>
      </c>
      <c r="F237" s="39">
        <v>883772.95</v>
      </c>
      <c r="G237" s="39">
        <v>1321606.43</v>
      </c>
      <c r="H237" s="39">
        <v>1332696.8699999999</v>
      </c>
      <c r="I237" s="39">
        <v>586209.77999999991</v>
      </c>
      <c r="J237" s="39"/>
      <c r="K237" s="39"/>
      <c r="L237" s="39"/>
      <c r="M237" s="39"/>
      <c r="N237" s="39"/>
      <c r="O237" s="39"/>
      <c r="P237" s="39"/>
      <c r="Q237" s="39">
        <v>165</v>
      </c>
      <c r="R237" s="39">
        <v>205078.68</v>
      </c>
      <c r="S237" s="39">
        <v>165</v>
      </c>
      <c r="T237" s="39">
        <v>307854.24</v>
      </c>
    </row>
    <row r="238" spans="1:20" s="7" customFormat="1" ht="17.100000000000001" customHeight="1" x14ac:dyDescent="0.2">
      <c r="A238" s="66">
        <v>223</v>
      </c>
      <c r="B238" s="66">
        <v>95</v>
      </c>
      <c r="C238" s="66" t="s">
        <v>904</v>
      </c>
      <c r="D238" s="57">
        <f t="shared" si="6"/>
        <v>451523.01</v>
      </c>
      <c r="E238" s="26">
        <f t="shared" si="12"/>
        <v>179010.76</v>
      </c>
      <c r="F238" s="39">
        <v>38293.64</v>
      </c>
      <c r="G238" s="39">
        <v>22263.200000000001</v>
      </c>
      <c r="H238" s="39">
        <v>80374.19</v>
      </c>
      <c r="I238" s="39"/>
      <c r="J238" s="39">
        <v>38079.729999999996</v>
      </c>
      <c r="K238" s="39">
        <v>100</v>
      </c>
      <c r="L238" s="39">
        <v>272512.25</v>
      </c>
      <c r="M238" s="39"/>
      <c r="N238" s="39"/>
      <c r="O238" s="39"/>
      <c r="P238" s="39"/>
      <c r="Q238" s="39"/>
      <c r="R238" s="39"/>
      <c r="S238" s="39"/>
      <c r="T238" s="39"/>
    </row>
    <row r="239" spans="1:20" s="7" customFormat="1" ht="17.100000000000001" customHeight="1" x14ac:dyDescent="0.2">
      <c r="A239" s="66">
        <v>224</v>
      </c>
      <c r="B239" s="66">
        <v>96</v>
      </c>
      <c r="C239" s="66" t="s">
        <v>905</v>
      </c>
      <c r="D239" s="57">
        <f t="shared" si="6"/>
        <v>870343.09</v>
      </c>
      <c r="E239" s="26">
        <f t="shared" si="12"/>
        <v>79720.179999999993</v>
      </c>
      <c r="F239" s="39">
        <v>47928.829999999994</v>
      </c>
      <c r="G239" s="39"/>
      <c r="H239" s="39"/>
      <c r="I239" s="39">
        <v>31791.350000000002</v>
      </c>
      <c r="J239" s="39"/>
      <c r="K239" s="39">
        <v>101.9</v>
      </c>
      <c r="L239" s="39">
        <v>277689.99</v>
      </c>
      <c r="M239" s="39"/>
      <c r="N239" s="39"/>
      <c r="O239" s="39"/>
      <c r="P239" s="39"/>
      <c r="Q239" s="39">
        <v>165</v>
      </c>
      <c r="R239" s="39">
        <v>205078.68</v>
      </c>
      <c r="S239" s="39">
        <v>165</v>
      </c>
      <c r="T239" s="39">
        <v>307854.24</v>
      </c>
    </row>
    <row r="240" spans="1:20" s="7" customFormat="1" ht="17.100000000000001" customHeight="1" x14ac:dyDescent="0.2">
      <c r="A240" s="66">
        <v>225</v>
      </c>
      <c r="B240" s="66">
        <v>97</v>
      </c>
      <c r="C240" s="66" t="s">
        <v>906</v>
      </c>
      <c r="D240" s="57">
        <f t="shared" si="6"/>
        <v>664220.15</v>
      </c>
      <c r="E240" s="26">
        <f t="shared" si="12"/>
        <v>55475.399999999994</v>
      </c>
      <c r="F240" s="39">
        <v>33352.53</v>
      </c>
      <c r="G240" s="39"/>
      <c r="H240" s="39"/>
      <c r="I240" s="39">
        <v>22122.87</v>
      </c>
      <c r="J240" s="39"/>
      <c r="K240" s="39">
        <v>97.9</v>
      </c>
      <c r="L240" s="39">
        <v>266789.5</v>
      </c>
      <c r="M240" s="39"/>
      <c r="N240" s="39"/>
      <c r="O240" s="39"/>
      <c r="P240" s="39"/>
      <c r="Q240" s="39">
        <v>110</v>
      </c>
      <c r="R240" s="39">
        <v>136719.10999999999</v>
      </c>
      <c r="S240" s="39">
        <v>110</v>
      </c>
      <c r="T240" s="39">
        <v>205236.13999999998</v>
      </c>
    </row>
    <row r="241" spans="1:20" s="7" customFormat="1" ht="17.100000000000001" customHeight="1" x14ac:dyDescent="0.2">
      <c r="A241" s="66">
        <v>226</v>
      </c>
      <c r="B241" s="66">
        <v>98</v>
      </c>
      <c r="C241" s="66" t="s">
        <v>907</v>
      </c>
      <c r="D241" s="57">
        <f t="shared" si="6"/>
        <v>1229167.8900000001</v>
      </c>
      <c r="E241" s="26">
        <f t="shared" si="12"/>
        <v>127881.03</v>
      </c>
      <c r="F241" s="39">
        <v>76883.75</v>
      </c>
      <c r="G241" s="39"/>
      <c r="H241" s="39"/>
      <c r="I241" s="39">
        <v>50997.279999999999</v>
      </c>
      <c r="J241" s="39"/>
      <c r="K241" s="39">
        <v>215.9</v>
      </c>
      <c r="L241" s="39">
        <v>588353.94000000006</v>
      </c>
      <c r="M241" s="39"/>
      <c r="N241" s="39"/>
      <c r="O241" s="39"/>
      <c r="P241" s="39"/>
      <c r="Q241" s="39">
        <v>165</v>
      </c>
      <c r="R241" s="39">
        <v>205078.68</v>
      </c>
      <c r="S241" s="39">
        <v>165</v>
      </c>
      <c r="T241" s="39">
        <v>307854.24</v>
      </c>
    </row>
    <row r="242" spans="1:20" s="7" customFormat="1" ht="17.100000000000001" customHeight="1" x14ac:dyDescent="0.2">
      <c r="A242" s="66">
        <v>227</v>
      </c>
      <c r="B242" s="66">
        <v>99</v>
      </c>
      <c r="C242" s="66" t="s">
        <v>908</v>
      </c>
      <c r="D242" s="57">
        <f t="shared" si="6"/>
        <v>3043961.94</v>
      </c>
      <c r="E242" s="26">
        <f t="shared" si="12"/>
        <v>536338.11</v>
      </c>
      <c r="F242" s="39">
        <v>123478.49</v>
      </c>
      <c r="G242" s="39">
        <v>71788.02</v>
      </c>
      <c r="H242" s="39">
        <v>259167.88</v>
      </c>
      <c r="I242" s="39">
        <v>81903.719999999987</v>
      </c>
      <c r="J242" s="39"/>
      <c r="K242" s="39">
        <v>635</v>
      </c>
      <c r="L242" s="39">
        <v>1730452.78</v>
      </c>
      <c r="M242" s="39"/>
      <c r="N242" s="39"/>
      <c r="O242" s="39"/>
      <c r="P242" s="39"/>
      <c r="Q242" s="39">
        <v>250</v>
      </c>
      <c r="R242" s="39">
        <v>310725.25</v>
      </c>
      <c r="S242" s="39">
        <v>250</v>
      </c>
      <c r="T242" s="39">
        <v>466445.8</v>
      </c>
    </row>
    <row r="243" spans="1:20" s="7" customFormat="1" ht="17.100000000000001" customHeight="1" x14ac:dyDescent="0.2">
      <c r="A243" s="66">
        <v>228</v>
      </c>
      <c r="B243" s="66">
        <v>100</v>
      </c>
      <c r="C243" s="66" t="s">
        <v>909</v>
      </c>
      <c r="D243" s="57">
        <f t="shared" si="6"/>
        <v>798717.6</v>
      </c>
      <c r="E243" s="26">
        <f t="shared" si="12"/>
        <v>798717.6</v>
      </c>
      <c r="F243" s="39">
        <v>400477.45</v>
      </c>
      <c r="G243" s="39"/>
      <c r="H243" s="39"/>
      <c r="I243" s="39"/>
      <c r="J243" s="39">
        <v>398240.14999999997</v>
      </c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s="7" customFormat="1" ht="17.100000000000001" customHeight="1" x14ac:dyDescent="0.2">
      <c r="A244" s="66">
        <v>229</v>
      </c>
      <c r="B244" s="66">
        <v>101</v>
      </c>
      <c r="C244" s="66" t="s">
        <v>62</v>
      </c>
      <c r="D244" s="57">
        <f t="shared" si="6"/>
        <v>1815653.7799999998</v>
      </c>
      <c r="E244" s="26">
        <f t="shared" si="12"/>
        <v>1815653.7799999998</v>
      </c>
      <c r="F244" s="39">
        <v>324878.38</v>
      </c>
      <c r="G244" s="39">
        <v>485827.66</v>
      </c>
      <c r="H244" s="39">
        <v>681884.32</v>
      </c>
      <c r="I244" s="39"/>
      <c r="J244" s="39">
        <v>323063.42</v>
      </c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s="7" customFormat="1" ht="17.100000000000001" customHeight="1" x14ac:dyDescent="0.2">
      <c r="A245" s="66">
        <v>230</v>
      </c>
      <c r="B245" s="66">
        <v>102</v>
      </c>
      <c r="C245" s="66" t="s">
        <v>910</v>
      </c>
      <c r="D245" s="57">
        <f t="shared" si="6"/>
        <v>491916</v>
      </c>
      <c r="E245" s="26">
        <f t="shared" si="12"/>
        <v>491916</v>
      </c>
      <c r="F245" s="39"/>
      <c r="G245" s="39"/>
      <c r="H245" s="39">
        <v>491916</v>
      </c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s="7" customFormat="1" ht="17.100000000000001" customHeight="1" x14ac:dyDescent="0.2">
      <c r="A246" s="66">
        <v>231</v>
      </c>
      <c r="B246" s="66">
        <v>103</v>
      </c>
      <c r="C246" s="66" t="s">
        <v>911</v>
      </c>
      <c r="D246" s="57">
        <f t="shared" si="6"/>
        <v>3760575.44</v>
      </c>
      <c r="E246" s="26">
        <f t="shared" si="12"/>
        <v>1498723.75</v>
      </c>
      <c r="F246" s="39">
        <v>239718.24</v>
      </c>
      <c r="G246" s="39">
        <v>358478.01999999996</v>
      </c>
      <c r="H246" s="39">
        <v>503142.47000000003</v>
      </c>
      <c r="I246" s="39">
        <v>159005.98000000001</v>
      </c>
      <c r="J246" s="39">
        <v>238379.03999999998</v>
      </c>
      <c r="K246" s="39">
        <v>830</v>
      </c>
      <c r="L246" s="39">
        <v>2261851.69</v>
      </c>
      <c r="M246" s="39"/>
      <c r="N246" s="39"/>
      <c r="O246" s="39"/>
      <c r="P246" s="39"/>
      <c r="Q246" s="39"/>
      <c r="R246" s="39"/>
      <c r="S246" s="39"/>
      <c r="T246" s="39"/>
    </row>
    <row r="247" spans="1:20" s="7" customFormat="1" ht="17.100000000000001" customHeight="1" x14ac:dyDescent="0.2">
      <c r="A247" s="66">
        <v>232</v>
      </c>
      <c r="B247" s="66">
        <v>104</v>
      </c>
      <c r="C247" s="66" t="s">
        <v>912</v>
      </c>
      <c r="D247" s="57">
        <f t="shared" si="6"/>
        <v>387423.66000000003</v>
      </c>
      <c r="E247" s="26">
        <f t="shared" si="12"/>
        <v>387423.66000000003</v>
      </c>
      <c r="F247" s="39">
        <v>232924.21000000002</v>
      </c>
      <c r="G247" s="39"/>
      <c r="H247" s="39"/>
      <c r="I247" s="39">
        <v>154499.45000000001</v>
      </c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s="7" customFormat="1" ht="17.100000000000001" customHeight="1" x14ac:dyDescent="0.2">
      <c r="A248" s="66">
        <v>233</v>
      </c>
      <c r="B248" s="66">
        <v>105</v>
      </c>
      <c r="C248" s="66" t="s">
        <v>913</v>
      </c>
      <c r="D248" s="57">
        <f t="shared" si="6"/>
        <v>583504.47</v>
      </c>
      <c r="E248" s="26">
        <f t="shared" si="12"/>
        <v>228148.49</v>
      </c>
      <c r="F248" s="39">
        <v>73622.62</v>
      </c>
      <c r="G248" s="39"/>
      <c r="H248" s="39">
        <v>154525.87</v>
      </c>
      <c r="I248" s="39"/>
      <c r="J248" s="39"/>
      <c r="K248" s="39">
        <v>130.4</v>
      </c>
      <c r="L248" s="39">
        <v>355355.98</v>
      </c>
      <c r="M248" s="39"/>
      <c r="N248" s="39"/>
      <c r="O248" s="39"/>
      <c r="P248" s="39"/>
      <c r="Q248" s="39"/>
      <c r="R248" s="39"/>
      <c r="S248" s="39"/>
      <c r="T248" s="39"/>
    </row>
    <row r="249" spans="1:20" s="7" customFormat="1" ht="17.100000000000001" customHeight="1" x14ac:dyDescent="0.2">
      <c r="A249" s="66">
        <v>234</v>
      </c>
      <c r="B249" s="66">
        <v>106</v>
      </c>
      <c r="C249" s="66" t="s">
        <v>914</v>
      </c>
      <c r="D249" s="57">
        <f t="shared" si="6"/>
        <v>582243.01</v>
      </c>
      <c r="E249" s="26">
        <f t="shared" si="12"/>
        <v>310000.84999999998</v>
      </c>
      <c r="F249" s="39">
        <v>49584.1</v>
      </c>
      <c r="G249" s="39">
        <v>74148.75</v>
      </c>
      <c r="H249" s="39">
        <v>104071.61</v>
      </c>
      <c r="I249" s="39">
        <v>32889.299999999996</v>
      </c>
      <c r="J249" s="39">
        <v>49307.09</v>
      </c>
      <c r="K249" s="39">
        <v>106.5</v>
      </c>
      <c r="L249" s="39">
        <v>272242.16000000003</v>
      </c>
      <c r="M249" s="39"/>
      <c r="N249" s="39"/>
      <c r="O249" s="39"/>
      <c r="P249" s="39"/>
      <c r="Q249" s="39"/>
      <c r="R249" s="39"/>
      <c r="S249" s="39"/>
      <c r="T249" s="39"/>
    </row>
    <row r="250" spans="1:20" s="7" customFormat="1" ht="17.100000000000001" customHeight="1" x14ac:dyDescent="0.2">
      <c r="A250" s="66">
        <v>235</v>
      </c>
      <c r="B250" s="66">
        <v>107</v>
      </c>
      <c r="C250" s="66" t="s">
        <v>915</v>
      </c>
      <c r="D250" s="57">
        <f t="shared" si="6"/>
        <v>649227.93999999994</v>
      </c>
      <c r="E250" s="26">
        <f t="shared" si="12"/>
        <v>649227.93999999994</v>
      </c>
      <c r="F250" s="39">
        <v>209503.31</v>
      </c>
      <c r="G250" s="39"/>
      <c r="H250" s="39">
        <v>439724.63</v>
      </c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s="7" customFormat="1" ht="17.100000000000001" customHeight="1" x14ac:dyDescent="0.2">
      <c r="A251" s="66">
        <v>236</v>
      </c>
      <c r="B251" s="66">
        <v>108</v>
      </c>
      <c r="C251" s="66" t="s">
        <v>916</v>
      </c>
      <c r="D251" s="57">
        <f t="shared" si="6"/>
        <v>445396.94</v>
      </c>
      <c r="E251" s="26">
        <f t="shared" si="12"/>
        <v>209134.71000000002</v>
      </c>
      <c r="F251" s="39"/>
      <c r="G251" s="39"/>
      <c r="H251" s="39"/>
      <c r="I251" s="39">
        <v>209134.71000000002</v>
      </c>
      <c r="J251" s="39"/>
      <c r="K251" s="39"/>
      <c r="L251" s="39"/>
      <c r="M251" s="39"/>
      <c r="N251" s="39"/>
      <c r="O251" s="39">
        <v>110</v>
      </c>
      <c r="P251" s="39">
        <v>236262.22999999998</v>
      </c>
      <c r="Q251" s="39"/>
      <c r="R251" s="39"/>
      <c r="S251" s="39"/>
      <c r="T251" s="39"/>
    </row>
    <row r="252" spans="1:20" s="7" customFormat="1" ht="17.100000000000001" customHeight="1" x14ac:dyDescent="0.2">
      <c r="A252" s="66">
        <v>237</v>
      </c>
      <c r="B252" s="66">
        <v>109</v>
      </c>
      <c r="C252" s="66" t="s">
        <v>917</v>
      </c>
      <c r="D252" s="57">
        <f t="shared" si="6"/>
        <v>978853.25</v>
      </c>
      <c r="E252" s="26">
        <f t="shared" si="12"/>
        <v>543637.44999999995</v>
      </c>
      <c r="F252" s="39">
        <v>242188.81</v>
      </c>
      <c r="G252" s="39">
        <v>140803.93</v>
      </c>
      <c r="H252" s="39"/>
      <c r="I252" s="39">
        <v>160644.71000000002</v>
      </c>
      <c r="J252" s="39"/>
      <c r="K252" s="39"/>
      <c r="L252" s="39"/>
      <c r="M252" s="39"/>
      <c r="N252" s="39"/>
      <c r="O252" s="39"/>
      <c r="P252" s="39"/>
      <c r="Q252" s="39">
        <v>140</v>
      </c>
      <c r="R252" s="39">
        <v>174006.14</v>
      </c>
      <c r="S252" s="39">
        <v>140</v>
      </c>
      <c r="T252" s="39">
        <v>261209.66</v>
      </c>
    </row>
    <row r="253" spans="1:20" s="7" customFormat="1" ht="17.100000000000001" customHeight="1" x14ac:dyDescent="0.2">
      <c r="A253" s="66">
        <v>238</v>
      </c>
      <c r="B253" s="66">
        <v>110</v>
      </c>
      <c r="C253" s="66" t="s">
        <v>918</v>
      </c>
      <c r="D253" s="57">
        <f t="shared" si="6"/>
        <v>1806756.21</v>
      </c>
      <c r="E253" s="26">
        <f t="shared" si="12"/>
        <v>0</v>
      </c>
      <c r="F253" s="39"/>
      <c r="G253" s="39"/>
      <c r="H253" s="39"/>
      <c r="I253" s="39"/>
      <c r="J253" s="39"/>
      <c r="K253" s="39">
        <v>663</v>
      </c>
      <c r="L253" s="39">
        <v>1806756.21</v>
      </c>
      <c r="M253" s="39"/>
      <c r="N253" s="39"/>
      <c r="O253" s="39"/>
      <c r="P253" s="39"/>
      <c r="Q253" s="39"/>
      <c r="R253" s="39"/>
      <c r="S253" s="39"/>
      <c r="T253" s="39"/>
    </row>
    <row r="254" spans="1:20" s="7" customFormat="1" ht="17.100000000000001" customHeight="1" x14ac:dyDescent="0.2">
      <c r="A254" s="66">
        <v>239</v>
      </c>
      <c r="B254" s="66">
        <v>111</v>
      </c>
      <c r="C254" s="66" t="s">
        <v>64</v>
      </c>
      <c r="D254" s="57">
        <f t="shared" si="6"/>
        <v>69154.399999999994</v>
      </c>
      <c r="E254" s="26">
        <f t="shared" si="12"/>
        <v>69154.399999999994</v>
      </c>
      <c r="F254" s="39"/>
      <c r="G254" s="39"/>
      <c r="H254" s="39"/>
      <c r="I254" s="39">
        <v>69154.399999999994</v>
      </c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s="7" customFormat="1" ht="17.100000000000001" customHeight="1" x14ac:dyDescent="0.2">
      <c r="A255" s="66">
        <v>240</v>
      </c>
      <c r="B255" s="66">
        <v>112</v>
      </c>
      <c r="C255" s="66" t="s">
        <v>65</v>
      </c>
      <c r="D255" s="57">
        <f t="shared" si="6"/>
        <v>75905.97</v>
      </c>
      <c r="E255" s="26">
        <f t="shared" si="12"/>
        <v>75905.97</v>
      </c>
      <c r="F255" s="39"/>
      <c r="G255" s="39"/>
      <c r="H255" s="39"/>
      <c r="I255" s="39">
        <v>75905.97</v>
      </c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s="7" customFormat="1" ht="17.100000000000001" customHeight="1" x14ac:dyDescent="0.2">
      <c r="A256" s="66">
        <v>241</v>
      </c>
      <c r="B256" s="66">
        <v>113</v>
      </c>
      <c r="C256" s="66" t="s">
        <v>66</v>
      </c>
      <c r="D256" s="57">
        <f t="shared" si="6"/>
        <v>73660.899999999994</v>
      </c>
      <c r="E256" s="26">
        <f t="shared" si="12"/>
        <v>73660.899999999994</v>
      </c>
      <c r="F256" s="39"/>
      <c r="G256" s="39"/>
      <c r="H256" s="39"/>
      <c r="I256" s="39">
        <v>73660.899999999994</v>
      </c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s="7" customFormat="1" ht="17.100000000000001" customHeight="1" x14ac:dyDescent="0.2">
      <c r="A257" s="66">
        <v>242</v>
      </c>
      <c r="B257" s="66">
        <v>114</v>
      </c>
      <c r="C257" s="66" t="s">
        <v>919</v>
      </c>
      <c r="D257" s="57">
        <f t="shared" si="6"/>
        <v>1620049.88</v>
      </c>
      <c r="E257" s="26">
        <f t="shared" si="12"/>
        <v>590771.1</v>
      </c>
      <c r="F257" s="39"/>
      <c r="G257" s="39">
        <v>168210.91999999998</v>
      </c>
      <c r="H257" s="39">
        <v>236092.71000000002</v>
      </c>
      <c r="I257" s="39">
        <v>74611.37</v>
      </c>
      <c r="J257" s="39">
        <v>111856.1</v>
      </c>
      <c r="K257" s="39">
        <v>377.7</v>
      </c>
      <c r="L257" s="39">
        <v>1029278.78</v>
      </c>
      <c r="M257" s="39"/>
      <c r="N257" s="39"/>
      <c r="O257" s="39"/>
      <c r="P257" s="39"/>
      <c r="Q257" s="39"/>
      <c r="R257" s="39"/>
      <c r="S257" s="39"/>
      <c r="T257" s="39"/>
    </row>
    <row r="258" spans="1:20" s="7" customFormat="1" ht="17.100000000000001" customHeight="1" x14ac:dyDescent="0.2">
      <c r="A258" s="66">
        <v>243</v>
      </c>
      <c r="B258" s="66">
        <v>115</v>
      </c>
      <c r="C258" s="66" t="s">
        <v>920</v>
      </c>
      <c r="D258" s="57">
        <f t="shared" si="6"/>
        <v>4439422.2300000004</v>
      </c>
      <c r="E258" s="26">
        <f t="shared" si="12"/>
        <v>3926489.3100000005</v>
      </c>
      <c r="F258" s="39">
        <v>841388.07</v>
      </c>
      <c r="G258" s="39">
        <v>1258223.47</v>
      </c>
      <c r="H258" s="39">
        <v>1268782.03</v>
      </c>
      <c r="I258" s="39">
        <v>558095.74</v>
      </c>
      <c r="J258" s="39"/>
      <c r="K258" s="39"/>
      <c r="L258" s="39"/>
      <c r="M258" s="39"/>
      <c r="N258" s="39"/>
      <c r="O258" s="39"/>
      <c r="P258" s="39"/>
      <c r="Q258" s="39">
        <v>165</v>
      </c>
      <c r="R258" s="39">
        <v>205078.68</v>
      </c>
      <c r="S258" s="39">
        <v>165</v>
      </c>
      <c r="T258" s="39">
        <v>307854.24</v>
      </c>
    </row>
    <row r="259" spans="1:20" s="7" customFormat="1" ht="17.100000000000001" customHeight="1" x14ac:dyDescent="0.2">
      <c r="A259" s="66">
        <v>244</v>
      </c>
      <c r="B259" s="66">
        <v>116</v>
      </c>
      <c r="C259" s="66" t="s">
        <v>921</v>
      </c>
      <c r="D259" s="57">
        <f t="shared" si="6"/>
        <v>222221.88</v>
      </c>
      <c r="E259" s="26">
        <f t="shared" si="12"/>
        <v>222221.88</v>
      </c>
      <c r="F259" s="39">
        <v>111422.17</v>
      </c>
      <c r="G259" s="39"/>
      <c r="H259" s="39"/>
      <c r="I259" s="39"/>
      <c r="J259" s="39">
        <v>110799.71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s="7" customFormat="1" ht="17.100000000000001" customHeight="1" x14ac:dyDescent="0.2">
      <c r="A260" s="66">
        <v>245</v>
      </c>
      <c r="B260" s="66">
        <v>117</v>
      </c>
      <c r="C260" s="66" t="s">
        <v>922</v>
      </c>
      <c r="D260" s="57">
        <f t="shared" si="6"/>
        <v>1210903.8999999999</v>
      </c>
      <c r="E260" s="26">
        <f t="shared" si="12"/>
        <v>378426.60000000003</v>
      </c>
      <c r="F260" s="39">
        <v>60528.68</v>
      </c>
      <c r="G260" s="39">
        <v>90515.42</v>
      </c>
      <c r="H260" s="39">
        <v>127043.09</v>
      </c>
      <c r="I260" s="39">
        <v>40148.9</v>
      </c>
      <c r="J260" s="39">
        <v>60190.51</v>
      </c>
      <c r="K260" s="39">
        <v>180</v>
      </c>
      <c r="L260" s="39">
        <v>490522.05</v>
      </c>
      <c r="M260" s="39"/>
      <c r="N260" s="39"/>
      <c r="O260" s="39"/>
      <c r="P260" s="39"/>
      <c r="Q260" s="39">
        <v>110</v>
      </c>
      <c r="R260" s="39">
        <v>136719.10999999999</v>
      </c>
      <c r="S260" s="39">
        <v>110</v>
      </c>
      <c r="T260" s="39">
        <v>205236.13999999998</v>
      </c>
    </row>
    <row r="261" spans="1:20" s="7" customFormat="1" ht="17.100000000000001" customHeight="1" x14ac:dyDescent="0.2">
      <c r="A261" s="66">
        <v>246</v>
      </c>
      <c r="B261" s="66">
        <v>118</v>
      </c>
      <c r="C261" s="66" t="s">
        <v>923</v>
      </c>
      <c r="D261" s="57">
        <f t="shared" si="6"/>
        <v>651362.17999999993</v>
      </c>
      <c r="E261" s="26">
        <f t="shared" si="12"/>
        <v>59738.090000000004</v>
      </c>
      <c r="F261" s="39">
        <v>59738.090000000004</v>
      </c>
      <c r="G261" s="39"/>
      <c r="H261" s="39"/>
      <c r="I261" s="39"/>
      <c r="J261" s="39"/>
      <c r="K261" s="39">
        <v>217.1</v>
      </c>
      <c r="L261" s="39">
        <v>591624.09</v>
      </c>
      <c r="M261" s="39"/>
      <c r="N261" s="39"/>
      <c r="O261" s="39"/>
      <c r="P261" s="39"/>
      <c r="Q261" s="39"/>
      <c r="R261" s="39"/>
      <c r="S261" s="39"/>
      <c r="T261" s="39"/>
    </row>
    <row r="262" spans="1:20" s="7" customFormat="1" ht="17.100000000000001" customHeight="1" x14ac:dyDescent="0.2">
      <c r="A262" s="66">
        <v>247</v>
      </c>
      <c r="B262" s="66">
        <v>119</v>
      </c>
      <c r="C262" s="66" t="s">
        <v>924</v>
      </c>
      <c r="D262" s="57">
        <f t="shared" si="6"/>
        <v>572711.09</v>
      </c>
      <c r="E262" s="26">
        <f t="shared" si="12"/>
        <v>90493.8</v>
      </c>
      <c r="F262" s="39">
        <v>29201.98</v>
      </c>
      <c r="G262" s="39"/>
      <c r="H262" s="39">
        <v>61291.82</v>
      </c>
      <c r="I262" s="39"/>
      <c r="J262" s="39"/>
      <c r="K262" s="39">
        <v>97.1</v>
      </c>
      <c r="L262" s="39">
        <v>264609.39</v>
      </c>
      <c r="M262" s="39"/>
      <c r="N262" s="39"/>
      <c r="O262" s="39"/>
      <c r="P262" s="39"/>
      <c r="Q262" s="39">
        <v>70</v>
      </c>
      <c r="R262" s="39">
        <v>87003.07</v>
      </c>
      <c r="S262" s="39">
        <v>70</v>
      </c>
      <c r="T262" s="39">
        <v>130604.83</v>
      </c>
    </row>
    <row r="263" spans="1:20" s="7" customFormat="1" ht="17.100000000000001" customHeight="1" x14ac:dyDescent="0.2">
      <c r="A263" s="66">
        <v>248</v>
      </c>
      <c r="B263" s="66">
        <v>120</v>
      </c>
      <c r="C263" s="66" t="s">
        <v>925</v>
      </c>
      <c r="D263" s="57">
        <f t="shared" si="6"/>
        <v>544336.10000000009</v>
      </c>
      <c r="E263" s="26">
        <f t="shared" si="12"/>
        <v>38444.36</v>
      </c>
      <c r="F263" s="39">
        <v>38444.36</v>
      </c>
      <c r="G263" s="39"/>
      <c r="H263" s="39"/>
      <c r="I263" s="39"/>
      <c r="J263" s="39"/>
      <c r="K263" s="39">
        <v>185.64</v>
      </c>
      <c r="L263" s="39">
        <v>505891.74000000005</v>
      </c>
      <c r="M263" s="39"/>
      <c r="N263" s="39"/>
      <c r="O263" s="39"/>
      <c r="P263" s="39"/>
      <c r="Q263" s="39"/>
      <c r="R263" s="39"/>
      <c r="S263" s="39"/>
      <c r="T263" s="39"/>
    </row>
    <row r="264" spans="1:20" s="7" customFormat="1" ht="17.100000000000001" customHeight="1" x14ac:dyDescent="0.2">
      <c r="A264" s="66">
        <v>249</v>
      </c>
      <c r="B264" s="66">
        <v>121</v>
      </c>
      <c r="C264" s="66" t="s">
        <v>926</v>
      </c>
      <c r="D264" s="57">
        <f t="shared" si="6"/>
        <v>383146.59</v>
      </c>
      <c r="E264" s="26">
        <f t="shared" si="12"/>
        <v>252541.76</v>
      </c>
      <c r="F264" s="39"/>
      <c r="G264" s="39"/>
      <c r="H264" s="39">
        <v>191897.28</v>
      </c>
      <c r="I264" s="39">
        <v>60644.479999999996</v>
      </c>
      <c r="J264" s="39"/>
      <c r="K264" s="39"/>
      <c r="L264" s="39"/>
      <c r="M264" s="39"/>
      <c r="N264" s="39"/>
      <c r="O264" s="39"/>
      <c r="P264" s="39"/>
      <c r="Q264" s="39"/>
      <c r="R264" s="39"/>
      <c r="S264" s="39">
        <v>70</v>
      </c>
      <c r="T264" s="39">
        <v>130604.83</v>
      </c>
    </row>
    <row r="265" spans="1:20" s="7" customFormat="1" ht="17.100000000000001" customHeight="1" x14ac:dyDescent="0.2">
      <c r="A265" s="66">
        <v>250</v>
      </c>
      <c r="B265" s="66">
        <v>122</v>
      </c>
      <c r="C265" s="66" t="s">
        <v>397</v>
      </c>
      <c r="D265" s="57">
        <f t="shared" si="6"/>
        <v>748258.58</v>
      </c>
      <c r="E265" s="26">
        <f t="shared" si="12"/>
        <v>530650.67999999993</v>
      </c>
      <c r="F265" s="39">
        <v>122169.1</v>
      </c>
      <c r="G265" s="39">
        <v>71026.77</v>
      </c>
      <c r="H265" s="39">
        <v>256419.61</v>
      </c>
      <c r="I265" s="39">
        <v>81035.199999999997</v>
      </c>
      <c r="J265" s="39"/>
      <c r="K265" s="39"/>
      <c r="L265" s="39"/>
      <c r="M265" s="39"/>
      <c r="N265" s="39"/>
      <c r="O265" s="39"/>
      <c r="P265" s="39"/>
      <c r="Q265" s="39">
        <v>70</v>
      </c>
      <c r="R265" s="39">
        <v>87003.07</v>
      </c>
      <c r="S265" s="39">
        <v>70</v>
      </c>
      <c r="T265" s="39">
        <v>130604.83</v>
      </c>
    </row>
    <row r="266" spans="1:20" s="7" customFormat="1" ht="17.100000000000001" customHeight="1" x14ac:dyDescent="0.2">
      <c r="A266" s="66">
        <v>251</v>
      </c>
      <c r="B266" s="66">
        <v>123</v>
      </c>
      <c r="C266" s="66" t="s">
        <v>927</v>
      </c>
      <c r="D266" s="57">
        <f t="shared" si="6"/>
        <v>723857.15</v>
      </c>
      <c r="E266" s="26">
        <f t="shared" si="12"/>
        <v>381901.9</v>
      </c>
      <c r="F266" s="39"/>
      <c r="G266" s="39"/>
      <c r="H266" s="39">
        <v>381901.9</v>
      </c>
      <c r="I266" s="39"/>
      <c r="J266" s="39"/>
      <c r="K266" s="39"/>
      <c r="L266" s="39"/>
      <c r="M266" s="39"/>
      <c r="N266" s="39"/>
      <c r="O266" s="39"/>
      <c r="P266" s="39"/>
      <c r="Q266" s="39">
        <v>110</v>
      </c>
      <c r="R266" s="39">
        <v>136719.10999999999</v>
      </c>
      <c r="S266" s="39">
        <v>110</v>
      </c>
      <c r="T266" s="39">
        <v>205236.13999999998</v>
      </c>
    </row>
    <row r="267" spans="1:20" s="7" customFormat="1" ht="17.100000000000001" customHeight="1" x14ac:dyDescent="0.2">
      <c r="A267" s="66">
        <v>252</v>
      </c>
      <c r="B267" s="66">
        <v>124</v>
      </c>
      <c r="C267" s="66" t="s">
        <v>928</v>
      </c>
      <c r="D267" s="57">
        <f t="shared" si="6"/>
        <v>627283.64999999991</v>
      </c>
      <c r="E267" s="26">
        <f t="shared" si="12"/>
        <v>285328.39999999997</v>
      </c>
      <c r="F267" s="39"/>
      <c r="G267" s="39"/>
      <c r="H267" s="39">
        <v>285328.39999999997</v>
      </c>
      <c r="I267" s="39"/>
      <c r="J267" s="39"/>
      <c r="K267" s="39"/>
      <c r="L267" s="39"/>
      <c r="M267" s="39"/>
      <c r="N267" s="39"/>
      <c r="O267" s="39"/>
      <c r="P267" s="39"/>
      <c r="Q267" s="39">
        <v>110</v>
      </c>
      <c r="R267" s="39">
        <v>136719.10999999999</v>
      </c>
      <c r="S267" s="39">
        <v>110</v>
      </c>
      <c r="T267" s="39">
        <v>205236.13999999998</v>
      </c>
    </row>
    <row r="268" spans="1:20" s="7" customFormat="1" ht="17.100000000000001" customHeight="1" x14ac:dyDescent="0.2">
      <c r="A268" s="66">
        <v>253</v>
      </c>
      <c r="B268" s="66">
        <v>125</v>
      </c>
      <c r="C268" s="66" t="s">
        <v>929</v>
      </c>
      <c r="D268" s="57">
        <f t="shared" si="6"/>
        <v>371545.53</v>
      </c>
      <c r="E268" s="26">
        <f t="shared" si="12"/>
        <v>371545.53</v>
      </c>
      <c r="F268" s="39">
        <v>234950.06999999998</v>
      </c>
      <c r="G268" s="39">
        <v>136595.46000000002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s="7" customFormat="1" ht="17.100000000000001" customHeight="1" x14ac:dyDescent="0.2">
      <c r="A269" s="66">
        <v>254</v>
      </c>
      <c r="B269" s="66">
        <v>126</v>
      </c>
      <c r="C269" s="66" t="s">
        <v>930</v>
      </c>
      <c r="D269" s="57">
        <f t="shared" si="6"/>
        <v>87003.07</v>
      </c>
      <c r="E269" s="26">
        <f t="shared" si="12"/>
        <v>0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>
        <v>70</v>
      </c>
      <c r="R269" s="39">
        <v>87003.07</v>
      </c>
      <c r="S269" s="39"/>
      <c r="T269" s="39"/>
    </row>
    <row r="270" spans="1:20" s="7" customFormat="1" ht="17.100000000000001" customHeight="1" x14ac:dyDescent="0.2">
      <c r="A270" s="66">
        <v>255</v>
      </c>
      <c r="B270" s="66">
        <v>127</v>
      </c>
      <c r="C270" s="66" t="s">
        <v>931</v>
      </c>
      <c r="D270" s="57">
        <f t="shared" si="6"/>
        <v>1757052.53</v>
      </c>
      <c r="E270" s="26">
        <f t="shared" si="12"/>
        <v>678850.94</v>
      </c>
      <c r="F270" s="39">
        <v>108581.01</v>
      </c>
      <c r="G270" s="39">
        <v>162373.58000000002</v>
      </c>
      <c r="H270" s="39">
        <v>227899.74</v>
      </c>
      <c r="I270" s="39">
        <v>72022.17</v>
      </c>
      <c r="J270" s="39">
        <v>107974.43999999999</v>
      </c>
      <c r="K270" s="39">
        <v>315.8</v>
      </c>
      <c r="L270" s="39">
        <v>860593.69</v>
      </c>
      <c r="M270" s="39"/>
      <c r="N270" s="39"/>
      <c r="O270" s="39"/>
      <c r="P270" s="39"/>
      <c r="Q270" s="39">
        <v>70</v>
      </c>
      <c r="R270" s="39">
        <v>87003.07</v>
      </c>
      <c r="S270" s="39">
        <v>70</v>
      </c>
      <c r="T270" s="39">
        <v>130604.83</v>
      </c>
    </row>
    <row r="271" spans="1:20" s="7" customFormat="1" ht="17.100000000000001" customHeight="1" x14ac:dyDescent="0.2">
      <c r="A271" s="66">
        <v>256</v>
      </c>
      <c r="B271" s="66">
        <v>128</v>
      </c>
      <c r="C271" s="66" t="s">
        <v>932</v>
      </c>
      <c r="D271" s="57">
        <f t="shared" si="6"/>
        <v>115300.95</v>
      </c>
      <c r="E271" s="26">
        <f t="shared" si="12"/>
        <v>115300.95</v>
      </c>
      <c r="F271" s="39">
        <v>115300.95</v>
      </c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s="7" customFormat="1" ht="17.100000000000001" customHeight="1" x14ac:dyDescent="0.2">
      <c r="A272" s="66">
        <v>257</v>
      </c>
      <c r="B272" s="66">
        <v>129</v>
      </c>
      <c r="C272" s="66" t="s">
        <v>933</v>
      </c>
      <c r="D272" s="57">
        <f t="shared" si="6"/>
        <v>1765310.6400000001</v>
      </c>
      <c r="E272" s="26">
        <f t="shared" si="12"/>
        <v>683021.38</v>
      </c>
      <c r="F272" s="39">
        <v>109248.06999999999</v>
      </c>
      <c r="G272" s="39">
        <v>163371.11000000002</v>
      </c>
      <c r="H272" s="39">
        <v>229299.80000000002</v>
      </c>
      <c r="I272" s="39">
        <v>72464.639999999999</v>
      </c>
      <c r="J272" s="39">
        <v>108637.75999999999</v>
      </c>
      <c r="K272" s="39">
        <v>317.3</v>
      </c>
      <c r="L272" s="39">
        <v>864681.36</v>
      </c>
      <c r="M272" s="39"/>
      <c r="N272" s="39"/>
      <c r="O272" s="39"/>
      <c r="P272" s="39"/>
      <c r="Q272" s="39">
        <v>70</v>
      </c>
      <c r="R272" s="39">
        <v>87003.07</v>
      </c>
      <c r="S272" s="39">
        <v>70</v>
      </c>
      <c r="T272" s="39">
        <v>130604.83</v>
      </c>
    </row>
    <row r="273" spans="1:20" s="7" customFormat="1" ht="17.100000000000001" customHeight="1" x14ac:dyDescent="0.2">
      <c r="A273" s="66">
        <v>258</v>
      </c>
      <c r="B273" s="66">
        <v>130</v>
      </c>
      <c r="C273" s="66" t="s">
        <v>934</v>
      </c>
      <c r="D273" s="57">
        <f t="shared" si="6"/>
        <v>1983764.9400000002</v>
      </c>
      <c r="E273" s="26">
        <f t="shared" si="12"/>
        <v>719164.98</v>
      </c>
      <c r="F273" s="39">
        <v>115029.19</v>
      </c>
      <c r="G273" s="39">
        <v>172016.24</v>
      </c>
      <c r="H273" s="39">
        <v>241433.72</v>
      </c>
      <c r="I273" s="39">
        <v>76299.27</v>
      </c>
      <c r="J273" s="39">
        <v>114386.56</v>
      </c>
      <c r="K273" s="39">
        <v>384.2</v>
      </c>
      <c r="L273" s="39">
        <v>1046992.06</v>
      </c>
      <c r="M273" s="39"/>
      <c r="N273" s="39"/>
      <c r="O273" s="39"/>
      <c r="P273" s="39"/>
      <c r="Q273" s="39">
        <v>70</v>
      </c>
      <c r="R273" s="39">
        <v>87003.07</v>
      </c>
      <c r="S273" s="39">
        <v>70</v>
      </c>
      <c r="T273" s="39">
        <v>130604.83</v>
      </c>
    </row>
    <row r="274" spans="1:20" s="7" customFormat="1" ht="17.100000000000001" customHeight="1" x14ac:dyDescent="0.2">
      <c r="A274" s="66">
        <v>259</v>
      </c>
      <c r="B274" s="66">
        <v>131</v>
      </c>
      <c r="C274" s="66" t="s">
        <v>935</v>
      </c>
      <c r="D274" s="57">
        <f t="shared" si="6"/>
        <v>1983645.7900000003</v>
      </c>
      <c r="E274" s="26">
        <f t="shared" si="12"/>
        <v>714685.64</v>
      </c>
      <c r="F274" s="39">
        <v>114312.71</v>
      </c>
      <c r="G274" s="39">
        <v>170944.84</v>
      </c>
      <c r="H274" s="39">
        <v>239929.95</v>
      </c>
      <c r="I274" s="39">
        <v>75824.05</v>
      </c>
      <c r="J274" s="39">
        <v>113674.09</v>
      </c>
      <c r="K274" s="39">
        <v>385.8</v>
      </c>
      <c r="L274" s="39">
        <v>1051352.25</v>
      </c>
      <c r="M274" s="39"/>
      <c r="N274" s="39"/>
      <c r="O274" s="39"/>
      <c r="P274" s="39"/>
      <c r="Q274" s="39">
        <v>70</v>
      </c>
      <c r="R274" s="39">
        <v>87003.07</v>
      </c>
      <c r="S274" s="39">
        <v>70</v>
      </c>
      <c r="T274" s="39">
        <v>130604.83</v>
      </c>
    </row>
    <row r="275" spans="1:20" s="7" customFormat="1" ht="17.100000000000001" customHeight="1" x14ac:dyDescent="0.2">
      <c r="A275" s="66">
        <v>260</v>
      </c>
      <c r="B275" s="66">
        <v>132</v>
      </c>
      <c r="C275" s="66" t="s">
        <v>936</v>
      </c>
      <c r="D275" s="57">
        <f t="shared" si="6"/>
        <v>2029734.4800000002</v>
      </c>
      <c r="E275" s="26">
        <f t="shared" si="12"/>
        <v>743878.56</v>
      </c>
      <c r="F275" s="39">
        <v>118982.09</v>
      </c>
      <c r="G275" s="39">
        <v>177927.45</v>
      </c>
      <c r="H275" s="39">
        <v>249730.41</v>
      </c>
      <c r="I275" s="39">
        <v>78921.25</v>
      </c>
      <c r="J275" s="39">
        <v>118317.36</v>
      </c>
      <c r="K275" s="39">
        <v>392</v>
      </c>
      <c r="L275" s="39">
        <v>1068248.02</v>
      </c>
      <c r="M275" s="39"/>
      <c r="N275" s="39"/>
      <c r="O275" s="39"/>
      <c r="P275" s="39"/>
      <c r="Q275" s="39">
        <v>70</v>
      </c>
      <c r="R275" s="39">
        <v>87003.07</v>
      </c>
      <c r="S275" s="39">
        <v>70</v>
      </c>
      <c r="T275" s="39">
        <v>130604.83</v>
      </c>
    </row>
    <row r="276" spans="1:20" s="7" customFormat="1" ht="17.100000000000001" customHeight="1" x14ac:dyDescent="0.2">
      <c r="A276" s="66">
        <v>261</v>
      </c>
      <c r="B276" s="66">
        <v>133</v>
      </c>
      <c r="C276" s="66" t="s">
        <v>937</v>
      </c>
      <c r="D276" s="57">
        <f t="shared" si="6"/>
        <v>1984228.3300000003</v>
      </c>
      <c r="E276" s="26">
        <f t="shared" si="12"/>
        <v>719628.37000000011</v>
      </c>
      <c r="F276" s="39">
        <v>115103.3</v>
      </c>
      <c r="G276" s="39">
        <v>172127.09000000003</v>
      </c>
      <c r="H276" s="39">
        <v>241589.29</v>
      </c>
      <c r="I276" s="39">
        <v>76348.44</v>
      </c>
      <c r="J276" s="39">
        <v>114460.25</v>
      </c>
      <c r="K276" s="39">
        <v>384.2</v>
      </c>
      <c r="L276" s="39">
        <v>1046992.06</v>
      </c>
      <c r="M276" s="39"/>
      <c r="N276" s="39"/>
      <c r="O276" s="39"/>
      <c r="P276" s="39"/>
      <c r="Q276" s="39">
        <v>70</v>
      </c>
      <c r="R276" s="39">
        <v>87003.07</v>
      </c>
      <c r="S276" s="39">
        <v>70</v>
      </c>
      <c r="T276" s="39">
        <v>130604.83</v>
      </c>
    </row>
    <row r="277" spans="1:20" s="7" customFormat="1" ht="17.100000000000001" customHeight="1" x14ac:dyDescent="0.2">
      <c r="A277" s="66">
        <v>262</v>
      </c>
      <c r="B277" s="66">
        <v>134</v>
      </c>
      <c r="C277" s="66" t="s">
        <v>938</v>
      </c>
      <c r="D277" s="57">
        <f t="shared" si="6"/>
        <v>2032813.79</v>
      </c>
      <c r="E277" s="26">
        <f t="shared" ref="E277:E305" si="13">F277+G277+H277+I277+J277</f>
        <v>743415.22</v>
      </c>
      <c r="F277" s="39">
        <v>118907.97</v>
      </c>
      <c r="G277" s="39">
        <v>177816.64</v>
      </c>
      <c r="H277" s="39">
        <v>249574.85</v>
      </c>
      <c r="I277" s="39">
        <v>78872.08</v>
      </c>
      <c r="J277" s="39">
        <v>118243.68</v>
      </c>
      <c r="K277" s="39">
        <v>393.3</v>
      </c>
      <c r="L277" s="39">
        <v>1071790.67</v>
      </c>
      <c r="M277" s="39"/>
      <c r="N277" s="39"/>
      <c r="O277" s="39"/>
      <c r="P277" s="39"/>
      <c r="Q277" s="39">
        <v>70</v>
      </c>
      <c r="R277" s="39">
        <v>87003.07</v>
      </c>
      <c r="S277" s="39">
        <v>70</v>
      </c>
      <c r="T277" s="39">
        <v>130604.83</v>
      </c>
    </row>
    <row r="278" spans="1:20" s="7" customFormat="1" ht="17.100000000000001" customHeight="1" x14ac:dyDescent="0.2">
      <c r="A278" s="66">
        <v>263</v>
      </c>
      <c r="B278" s="66">
        <v>135</v>
      </c>
      <c r="C278" s="66" t="s">
        <v>939</v>
      </c>
      <c r="D278" s="57">
        <f t="shared" si="6"/>
        <v>136719.10999999999</v>
      </c>
      <c r="E278" s="26">
        <f t="shared" si="13"/>
        <v>0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>
        <v>110</v>
      </c>
      <c r="R278" s="39">
        <v>136719.10999999999</v>
      </c>
      <c r="S278" s="39"/>
      <c r="T278" s="39"/>
    </row>
    <row r="279" spans="1:20" s="7" customFormat="1" ht="17.100000000000001" customHeight="1" x14ac:dyDescent="0.2">
      <c r="A279" s="66">
        <v>264</v>
      </c>
      <c r="B279" s="66">
        <v>136</v>
      </c>
      <c r="C279" s="66" t="s">
        <v>71</v>
      </c>
      <c r="D279" s="57">
        <f t="shared" si="6"/>
        <v>1768751.36</v>
      </c>
      <c r="E279" s="26">
        <f t="shared" si="13"/>
        <v>131770.26999999999</v>
      </c>
      <c r="F279" s="39"/>
      <c r="G279" s="39"/>
      <c r="H279" s="39"/>
      <c r="I279" s="39">
        <v>131770.26999999999</v>
      </c>
      <c r="J279" s="39"/>
      <c r="K279" s="39">
        <v>600.70000000000005</v>
      </c>
      <c r="L279" s="39">
        <v>1636981.09</v>
      </c>
      <c r="M279" s="39"/>
      <c r="N279" s="39"/>
      <c r="O279" s="39"/>
      <c r="P279" s="39"/>
      <c r="Q279" s="39"/>
      <c r="R279" s="39"/>
      <c r="S279" s="39"/>
      <c r="T279" s="39"/>
    </row>
    <row r="280" spans="1:20" s="7" customFormat="1" ht="17.100000000000001" customHeight="1" x14ac:dyDescent="0.2">
      <c r="A280" s="66">
        <v>265</v>
      </c>
      <c r="B280" s="66">
        <v>137</v>
      </c>
      <c r="C280" s="66" t="s">
        <v>940</v>
      </c>
      <c r="D280" s="57">
        <f t="shared" si="6"/>
        <v>2312170.91</v>
      </c>
      <c r="E280" s="26">
        <f t="shared" si="13"/>
        <v>498062.76</v>
      </c>
      <c r="F280" s="39">
        <v>249728.94</v>
      </c>
      <c r="G280" s="39"/>
      <c r="H280" s="39"/>
      <c r="I280" s="39"/>
      <c r="J280" s="39">
        <v>248333.82</v>
      </c>
      <c r="K280" s="39">
        <v>579</v>
      </c>
      <c r="L280" s="39">
        <v>1577845.92</v>
      </c>
      <c r="M280" s="39"/>
      <c r="N280" s="39"/>
      <c r="O280" s="39">
        <v>110</v>
      </c>
      <c r="P280" s="39">
        <v>236262.22999999998</v>
      </c>
      <c r="Q280" s="39"/>
      <c r="R280" s="39"/>
      <c r="S280" s="39"/>
      <c r="T280" s="39"/>
    </row>
    <row r="281" spans="1:20" s="7" customFormat="1" ht="17.100000000000001" customHeight="1" x14ac:dyDescent="0.2">
      <c r="A281" s="66">
        <v>266</v>
      </c>
      <c r="B281" s="66">
        <v>138</v>
      </c>
      <c r="C281" s="66" t="s">
        <v>941</v>
      </c>
      <c r="D281" s="57">
        <f t="shared" si="6"/>
        <v>960622.83</v>
      </c>
      <c r="E281" s="26">
        <f t="shared" si="13"/>
        <v>415598.32999999996</v>
      </c>
      <c r="F281" s="39">
        <v>74363.8</v>
      </c>
      <c r="G281" s="39">
        <v>111204.67</v>
      </c>
      <c r="H281" s="39">
        <v>156081.49</v>
      </c>
      <c r="I281" s="39"/>
      <c r="J281" s="39">
        <v>73948.37000000001</v>
      </c>
      <c r="K281" s="39">
        <v>200</v>
      </c>
      <c r="L281" s="39">
        <v>545024.5</v>
      </c>
      <c r="M281" s="39"/>
      <c r="N281" s="39"/>
      <c r="O281" s="39"/>
      <c r="P281" s="39"/>
      <c r="Q281" s="39"/>
      <c r="R281" s="39"/>
      <c r="S281" s="39"/>
      <c r="T281" s="39"/>
    </row>
    <row r="282" spans="1:20" s="7" customFormat="1" ht="17.100000000000001" customHeight="1" x14ac:dyDescent="0.2">
      <c r="A282" s="66">
        <v>267</v>
      </c>
      <c r="B282" s="66">
        <v>139</v>
      </c>
      <c r="C282" s="66" t="s">
        <v>942</v>
      </c>
      <c r="D282" s="57">
        <f t="shared" si="6"/>
        <v>1091465.03</v>
      </c>
      <c r="E282" s="26">
        <f t="shared" si="13"/>
        <v>418359.78</v>
      </c>
      <c r="F282" s="39">
        <v>74857.919999999998</v>
      </c>
      <c r="G282" s="39">
        <v>111943.56000000001</v>
      </c>
      <c r="H282" s="39">
        <v>157118.58000000002</v>
      </c>
      <c r="I282" s="39"/>
      <c r="J282" s="39">
        <v>74439.72</v>
      </c>
      <c r="K282" s="39">
        <v>247</v>
      </c>
      <c r="L282" s="39">
        <v>673105.25</v>
      </c>
      <c r="M282" s="39"/>
      <c r="N282" s="39"/>
      <c r="O282" s="39"/>
      <c r="P282" s="39"/>
      <c r="Q282" s="39"/>
      <c r="R282" s="39"/>
      <c r="S282" s="39"/>
      <c r="T282" s="39"/>
    </row>
    <row r="283" spans="1:20" s="7" customFormat="1" ht="17.100000000000001" customHeight="1" x14ac:dyDescent="0.2">
      <c r="A283" s="66">
        <v>268</v>
      </c>
      <c r="B283" s="66">
        <v>140</v>
      </c>
      <c r="C283" s="66" t="s">
        <v>943</v>
      </c>
      <c r="D283" s="57">
        <f t="shared" si="6"/>
        <v>1459328.88</v>
      </c>
      <c r="E283" s="26">
        <f t="shared" si="13"/>
        <v>588188.97</v>
      </c>
      <c r="F283" s="39">
        <v>105245.75999999999</v>
      </c>
      <c r="G283" s="39">
        <v>157386</v>
      </c>
      <c r="H283" s="39">
        <v>220899.39</v>
      </c>
      <c r="I283" s="39"/>
      <c r="J283" s="39">
        <v>104657.82</v>
      </c>
      <c r="K283" s="39">
        <v>319.67</v>
      </c>
      <c r="L283" s="39">
        <v>871139.91</v>
      </c>
      <c r="M283" s="39"/>
      <c r="N283" s="39"/>
      <c r="O283" s="39"/>
      <c r="P283" s="39"/>
      <c r="Q283" s="39"/>
      <c r="R283" s="39"/>
      <c r="S283" s="39"/>
      <c r="T283" s="39"/>
    </row>
    <row r="284" spans="1:20" s="7" customFormat="1" ht="17.100000000000001" customHeight="1" x14ac:dyDescent="0.2">
      <c r="A284" s="66">
        <v>269</v>
      </c>
      <c r="B284" s="66">
        <v>141</v>
      </c>
      <c r="C284" s="66" t="s">
        <v>400</v>
      </c>
      <c r="D284" s="57">
        <f t="shared" si="6"/>
        <v>2036263.41</v>
      </c>
      <c r="E284" s="26">
        <f t="shared" si="13"/>
        <v>1458045.93</v>
      </c>
      <c r="F284" s="39">
        <v>260890.92</v>
      </c>
      <c r="G284" s="39">
        <v>390139.95</v>
      </c>
      <c r="H284" s="39">
        <v>547581.63</v>
      </c>
      <c r="I284" s="39"/>
      <c r="J284" s="39">
        <v>259433.43</v>
      </c>
      <c r="K284" s="39"/>
      <c r="L284" s="39"/>
      <c r="M284" s="39"/>
      <c r="N284" s="39"/>
      <c r="O284" s="39">
        <v>110</v>
      </c>
      <c r="P284" s="39">
        <v>236262.22999999998</v>
      </c>
      <c r="Q284" s="39">
        <v>110</v>
      </c>
      <c r="R284" s="39">
        <v>136719.10999999999</v>
      </c>
      <c r="S284" s="39">
        <v>110</v>
      </c>
      <c r="T284" s="39">
        <v>205236.13999999998</v>
      </c>
    </row>
    <row r="285" spans="1:20" s="7" customFormat="1" ht="17.100000000000001" customHeight="1" x14ac:dyDescent="0.2">
      <c r="A285" s="66">
        <v>270</v>
      </c>
      <c r="B285" s="66">
        <v>142</v>
      </c>
      <c r="C285" s="66" t="s">
        <v>944</v>
      </c>
      <c r="D285" s="57">
        <f t="shared" si="6"/>
        <v>584046.81000000006</v>
      </c>
      <c r="E285" s="26">
        <f t="shared" si="13"/>
        <v>584046.81000000006</v>
      </c>
      <c r="F285" s="39">
        <v>104504.61</v>
      </c>
      <c r="G285" s="39">
        <v>156277.65</v>
      </c>
      <c r="H285" s="39">
        <v>219343.77</v>
      </c>
      <c r="I285" s="39"/>
      <c r="J285" s="39">
        <v>103920.78000000001</v>
      </c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 s="7" customFormat="1" ht="17.100000000000001" customHeight="1" x14ac:dyDescent="0.2">
      <c r="A286" s="66">
        <v>271</v>
      </c>
      <c r="B286" s="66">
        <v>143</v>
      </c>
      <c r="C286" s="66" t="s">
        <v>945</v>
      </c>
      <c r="D286" s="57">
        <f t="shared" ref="D286:D305" si="14">E286+L286+N286+P286+R286+T286</f>
        <v>603376.96</v>
      </c>
      <c r="E286" s="26">
        <f t="shared" si="13"/>
        <v>603376.96</v>
      </c>
      <c r="F286" s="39">
        <v>107963.39000000001</v>
      </c>
      <c r="G286" s="39">
        <v>161449.97</v>
      </c>
      <c r="H286" s="39">
        <v>226603.37</v>
      </c>
      <c r="I286" s="39"/>
      <c r="J286" s="39">
        <v>107360.23000000001</v>
      </c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 s="7" customFormat="1" ht="17.100000000000001" customHeight="1" x14ac:dyDescent="0.2">
      <c r="A287" s="66">
        <v>272</v>
      </c>
      <c r="B287" s="66">
        <v>144</v>
      </c>
      <c r="C287" s="66" t="s">
        <v>946</v>
      </c>
      <c r="D287" s="57">
        <f t="shared" si="14"/>
        <v>567478.1100000001</v>
      </c>
      <c r="E287" s="26">
        <f t="shared" si="13"/>
        <v>567478.1100000001</v>
      </c>
      <c r="F287" s="39">
        <v>101539.92000000001</v>
      </c>
      <c r="G287" s="39">
        <v>151844.25</v>
      </c>
      <c r="H287" s="39">
        <v>213121.26</v>
      </c>
      <c r="I287" s="39"/>
      <c r="J287" s="39">
        <v>100972.68000000001</v>
      </c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s="7" customFormat="1" ht="17.100000000000001" customHeight="1" x14ac:dyDescent="0.2">
      <c r="A288" s="66">
        <v>273</v>
      </c>
      <c r="B288" s="66">
        <v>145</v>
      </c>
      <c r="C288" s="66" t="s">
        <v>947</v>
      </c>
      <c r="D288" s="57">
        <f t="shared" si="14"/>
        <v>2928014.9699999997</v>
      </c>
      <c r="E288" s="26">
        <f t="shared" si="13"/>
        <v>1201697.49</v>
      </c>
      <c r="F288" s="39">
        <v>192209.40999999997</v>
      </c>
      <c r="G288" s="39">
        <v>287432.65000000002</v>
      </c>
      <c r="H288" s="39">
        <v>403426.60000000003</v>
      </c>
      <c r="I288" s="39">
        <v>127493.2</v>
      </c>
      <c r="J288" s="39">
        <v>191135.63</v>
      </c>
      <c r="K288" s="39">
        <v>508</v>
      </c>
      <c r="L288" s="39">
        <v>1384362.23</v>
      </c>
      <c r="M288" s="39"/>
      <c r="N288" s="39"/>
      <c r="O288" s="39"/>
      <c r="P288" s="39"/>
      <c r="Q288" s="39">
        <v>110</v>
      </c>
      <c r="R288" s="39">
        <v>136719.10999999999</v>
      </c>
      <c r="S288" s="39">
        <v>110</v>
      </c>
      <c r="T288" s="39">
        <v>205236.13999999998</v>
      </c>
    </row>
    <row r="289" spans="1:20" s="7" customFormat="1" ht="17.100000000000001" customHeight="1" x14ac:dyDescent="0.2">
      <c r="A289" s="66">
        <v>274</v>
      </c>
      <c r="B289" s="66">
        <v>146</v>
      </c>
      <c r="C289" s="66" t="s">
        <v>948</v>
      </c>
      <c r="D289" s="57">
        <f t="shared" si="14"/>
        <v>1106735.4900000002</v>
      </c>
      <c r="E289" s="26">
        <f t="shared" si="13"/>
        <v>434032.14</v>
      </c>
      <c r="F289" s="39">
        <v>69422.69</v>
      </c>
      <c r="G289" s="39">
        <v>103815.65</v>
      </c>
      <c r="H289" s="39">
        <v>145710.65000000002</v>
      </c>
      <c r="I289" s="39">
        <v>46048.31</v>
      </c>
      <c r="J289" s="39">
        <v>69034.84</v>
      </c>
      <c r="K289" s="39">
        <v>167</v>
      </c>
      <c r="L289" s="39">
        <v>455095.45</v>
      </c>
      <c r="M289" s="39"/>
      <c r="N289" s="39"/>
      <c r="O289" s="39"/>
      <c r="P289" s="39"/>
      <c r="Q289" s="39">
        <v>70</v>
      </c>
      <c r="R289" s="39">
        <v>87003.07</v>
      </c>
      <c r="S289" s="39">
        <v>70</v>
      </c>
      <c r="T289" s="39">
        <v>130604.83</v>
      </c>
    </row>
    <row r="290" spans="1:20" s="7" customFormat="1" ht="17.100000000000001" customHeight="1" x14ac:dyDescent="0.2">
      <c r="A290" s="66">
        <v>275</v>
      </c>
      <c r="B290" s="66">
        <v>147</v>
      </c>
      <c r="C290" s="66" t="s">
        <v>949</v>
      </c>
      <c r="D290" s="57">
        <f t="shared" si="14"/>
        <v>688137.08</v>
      </c>
      <c r="E290" s="26">
        <f t="shared" si="13"/>
        <v>100375.77</v>
      </c>
      <c r="F290" s="39">
        <v>44717.11</v>
      </c>
      <c r="G290" s="39">
        <v>25997.65</v>
      </c>
      <c r="H290" s="39"/>
      <c r="I290" s="39">
        <v>29661.01</v>
      </c>
      <c r="J290" s="39"/>
      <c r="K290" s="39">
        <v>90.2</v>
      </c>
      <c r="L290" s="39">
        <v>245806.06</v>
      </c>
      <c r="M290" s="39"/>
      <c r="N290" s="39"/>
      <c r="O290" s="39"/>
      <c r="P290" s="39"/>
      <c r="Q290" s="39">
        <v>110</v>
      </c>
      <c r="R290" s="39">
        <v>136719.10999999999</v>
      </c>
      <c r="S290" s="39">
        <v>110</v>
      </c>
      <c r="T290" s="39">
        <v>205236.13999999998</v>
      </c>
    </row>
    <row r="291" spans="1:20" s="7" customFormat="1" ht="17.100000000000001" customHeight="1" x14ac:dyDescent="0.2">
      <c r="A291" s="66">
        <v>276</v>
      </c>
      <c r="B291" s="66">
        <v>148</v>
      </c>
      <c r="C291" s="66" t="s">
        <v>950</v>
      </c>
      <c r="D291" s="57">
        <f t="shared" si="14"/>
        <v>629952.86</v>
      </c>
      <c r="E291" s="26">
        <f t="shared" si="13"/>
        <v>42736.57</v>
      </c>
      <c r="F291" s="39">
        <v>25693.789999999997</v>
      </c>
      <c r="G291" s="39"/>
      <c r="H291" s="39"/>
      <c r="I291" s="39">
        <v>17042.780000000002</v>
      </c>
      <c r="J291" s="39"/>
      <c r="K291" s="39">
        <v>90</v>
      </c>
      <c r="L291" s="39">
        <v>245261.04</v>
      </c>
      <c r="M291" s="39"/>
      <c r="N291" s="39"/>
      <c r="O291" s="39"/>
      <c r="P291" s="39"/>
      <c r="Q291" s="39">
        <v>110</v>
      </c>
      <c r="R291" s="39">
        <v>136719.10999999999</v>
      </c>
      <c r="S291" s="39">
        <v>110</v>
      </c>
      <c r="T291" s="39">
        <v>205236.13999999998</v>
      </c>
    </row>
    <row r="292" spans="1:20" s="7" customFormat="1" ht="17.100000000000001" customHeight="1" x14ac:dyDescent="0.2">
      <c r="A292" s="66">
        <v>277</v>
      </c>
      <c r="B292" s="66">
        <v>149</v>
      </c>
      <c r="C292" s="66" t="s">
        <v>951</v>
      </c>
      <c r="D292" s="57">
        <f t="shared" si="14"/>
        <v>1106371.4300000002</v>
      </c>
      <c r="E292" s="26">
        <f t="shared" si="13"/>
        <v>430942.95</v>
      </c>
      <c r="F292" s="39">
        <v>68928.570000000007</v>
      </c>
      <c r="G292" s="39">
        <v>103076.76</v>
      </c>
      <c r="H292" s="39">
        <v>144673.56</v>
      </c>
      <c r="I292" s="39">
        <v>45720.57</v>
      </c>
      <c r="J292" s="39">
        <v>68543.490000000005</v>
      </c>
      <c r="K292" s="39">
        <v>168</v>
      </c>
      <c r="L292" s="39">
        <v>457820.58</v>
      </c>
      <c r="M292" s="39"/>
      <c r="N292" s="39"/>
      <c r="O292" s="39"/>
      <c r="P292" s="39"/>
      <c r="Q292" s="39">
        <v>70</v>
      </c>
      <c r="R292" s="39">
        <v>87003.07</v>
      </c>
      <c r="S292" s="39">
        <v>70</v>
      </c>
      <c r="T292" s="39">
        <v>130604.83</v>
      </c>
    </row>
    <row r="293" spans="1:20" s="7" customFormat="1" ht="17.100000000000001" customHeight="1" x14ac:dyDescent="0.2">
      <c r="A293" s="66">
        <v>278</v>
      </c>
      <c r="B293" s="66">
        <v>150</v>
      </c>
      <c r="C293" s="66" t="s">
        <v>952</v>
      </c>
      <c r="D293" s="57">
        <f t="shared" si="14"/>
        <v>268882.68</v>
      </c>
      <c r="E293" s="26">
        <f t="shared" si="13"/>
        <v>132163.57</v>
      </c>
      <c r="F293" s="39"/>
      <c r="G293" s="39"/>
      <c r="H293" s="39"/>
      <c r="I293" s="39">
        <v>132163.57</v>
      </c>
      <c r="J293" s="39"/>
      <c r="K293" s="39"/>
      <c r="L293" s="39"/>
      <c r="M293" s="39"/>
      <c r="N293" s="39"/>
      <c r="O293" s="39"/>
      <c r="P293" s="39"/>
      <c r="Q293" s="39">
        <v>110</v>
      </c>
      <c r="R293" s="39">
        <v>136719.10999999999</v>
      </c>
      <c r="S293" s="39"/>
      <c r="T293" s="39"/>
    </row>
    <row r="294" spans="1:20" s="7" customFormat="1" ht="17.100000000000001" customHeight="1" x14ac:dyDescent="0.2">
      <c r="A294" s="66">
        <v>279</v>
      </c>
      <c r="B294" s="66">
        <v>151</v>
      </c>
      <c r="C294" s="66" t="s">
        <v>953</v>
      </c>
      <c r="D294" s="57">
        <f t="shared" si="14"/>
        <v>2396287.8200000003</v>
      </c>
      <c r="E294" s="26">
        <f t="shared" si="13"/>
        <v>1311689.05</v>
      </c>
      <c r="F294" s="39">
        <v>234703.01</v>
      </c>
      <c r="G294" s="39">
        <v>350978.18</v>
      </c>
      <c r="H294" s="39">
        <v>492616.04</v>
      </c>
      <c r="I294" s="39"/>
      <c r="J294" s="39">
        <v>233391.82</v>
      </c>
      <c r="K294" s="39">
        <v>398</v>
      </c>
      <c r="L294" s="39">
        <v>1084598.77</v>
      </c>
      <c r="M294" s="39"/>
      <c r="N294" s="39"/>
      <c r="O294" s="39"/>
      <c r="P294" s="39"/>
      <c r="Q294" s="39"/>
      <c r="R294" s="39"/>
      <c r="S294" s="39"/>
      <c r="T294" s="39"/>
    </row>
    <row r="295" spans="1:20" s="7" customFormat="1" ht="17.100000000000001" customHeight="1" x14ac:dyDescent="0.2">
      <c r="A295" s="66">
        <v>280</v>
      </c>
      <c r="B295" s="66">
        <v>152</v>
      </c>
      <c r="C295" s="66" t="s">
        <v>954</v>
      </c>
      <c r="D295" s="57">
        <f t="shared" si="14"/>
        <v>2346690.65</v>
      </c>
      <c r="E295" s="26">
        <f t="shared" si="13"/>
        <v>1270267.27</v>
      </c>
      <c r="F295" s="39">
        <v>227291.33000000002</v>
      </c>
      <c r="G295" s="39">
        <v>339894.64999999997</v>
      </c>
      <c r="H295" s="39">
        <v>477059.75</v>
      </c>
      <c r="I295" s="39"/>
      <c r="J295" s="39">
        <v>226021.54</v>
      </c>
      <c r="K295" s="39">
        <v>395</v>
      </c>
      <c r="L295" s="39">
        <v>1076423.3799999999</v>
      </c>
      <c r="M295" s="39"/>
      <c r="N295" s="39"/>
      <c r="O295" s="39"/>
      <c r="P295" s="39"/>
      <c r="Q295" s="39"/>
      <c r="R295" s="39"/>
      <c r="S295" s="39"/>
      <c r="T295" s="39"/>
    </row>
    <row r="296" spans="1:20" s="7" customFormat="1" ht="17.100000000000001" customHeight="1" x14ac:dyDescent="0.2">
      <c r="A296" s="66">
        <v>281</v>
      </c>
      <c r="B296" s="66">
        <v>153</v>
      </c>
      <c r="C296" s="66" t="s">
        <v>955</v>
      </c>
      <c r="D296" s="57">
        <f t="shared" si="14"/>
        <v>2353594.29</v>
      </c>
      <c r="E296" s="26">
        <f t="shared" si="13"/>
        <v>1277170.9099999999</v>
      </c>
      <c r="F296" s="39">
        <v>228526.63</v>
      </c>
      <c r="G296" s="39">
        <v>341741.89</v>
      </c>
      <c r="H296" s="39">
        <v>479652.46</v>
      </c>
      <c r="I296" s="39"/>
      <c r="J296" s="39">
        <v>227249.93</v>
      </c>
      <c r="K296" s="39">
        <v>395</v>
      </c>
      <c r="L296" s="39">
        <v>1076423.3799999999</v>
      </c>
      <c r="M296" s="39"/>
      <c r="N296" s="39"/>
      <c r="O296" s="39"/>
      <c r="P296" s="39"/>
      <c r="Q296" s="39"/>
      <c r="R296" s="39"/>
      <c r="S296" s="39"/>
      <c r="T296" s="39"/>
    </row>
    <row r="297" spans="1:20" s="7" customFormat="1" ht="17.100000000000001" customHeight="1" x14ac:dyDescent="0.2">
      <c r="A297" s="66">
        <v>282</v>
      </c>
      <c r="B297" s="66">
        <v>154</v>
      </c>
      <c r="C297" s="66" t="s">
        <v>956</v>
      </c>
      <c r="D297" s="57">
        <f t="shared" si="14"/>
        <v>2364640.09</v>
      </c>
      <c r="E297" s="26">
        <f t="shared" si="13"/>
        <v>1288216.7100000002</v>
      </c>
      <c r="F297" s="39">
        <v>230503.05000000002</v>
      </c>
      <c r="G297" s="39">
        <v>344697.51</v>
      </c>
      <c r="H297" s="39">
        <v>483800.82</v>
      </c>
      <c r="I297" s="39"/>
      <c r="J297" s="39">
        <v>229215.33000000002</v>
      </c>
      <c r="K297" s="39">
        <v>395</v>
      </c>
      <c r="L297" s="39">
        <v>1076423.3799999999</v>
      </c>
      <c r="M297" s="39"/>
      <c r="N297" s="39"/>
      <c r="O297" s="39"/>
      <c r="P297" s="39"/>
      <c r="Q297" s="39"/>
      <c r="R297" s="39"/>
      <c r="S297" s="39"/>
      <c r="T297" s="39"/>
    </row>
    <row r="298" spans="1:20" s="7" customFormat="1" ht="17.100000000000001" customHeight="1" x14ac:dyDescent="0.2">
      <c r="A298" s="66">
        <v>283</v>
      </c>
      <c r="B298" s="66">
        <v>155</v>
      </c>
      <c r="C298" s="66" t="s">
        <v>957</v>
      </c>
      <c r="D298" s="57">
        <f t="shared" si="14"/>
        <v>2379828.0499999998</v>
      </c>
      <c r="E298" s="26">
        <f t="shared" si="13"/>
        <v>1303404.67</v>
      </c>
      <c r="F298" s="39">
        <v>233220.68</v>
      </c>
      <c r="G298" s="39">
        <v>348761.45</v>
      </c>
      <c r="H298" s="39">
        <v>489504.76999999996</v>
      </c>
      <c r="I298" s="39"/>
      <c r="J298" s="39">
        <v>231917.77000000002</v>
      </c>
      <c r="K298" s="39">
        <v>395</v>
      </c>
      <c r="L298" s="39">
        <v>1076423.3799999999</v>
      </c>
      <c r="M298" s="39"/>
      <c r="N298" s="39"/>
      <c r="O298" s="39"/>
      <c r="P298" s="39"/>
      <c r="Q298" s="39"/>
      <c r="R298" s="39"/>
      <c r="S298" s="39"/>
      <c r="T298" s="39"/>
    </row>
    <row r="299" spans="1:20" s="7" customFormat="1" ht="17.100000000000001" customHeight="1" x14ac:dyDescent="0.2">
      <c r="A299" s="66">
        <v>284</v>
      </c>
      <c r="B299" s="66">
        <v>156</v>
      </c>
      <c r="C299" s="66" t="s">
        <v>958</v>
      </c>
      <c r="D299" s="57">
        <f t="shared" si="14"/>
        <v>2359117.19</v>
      </c>
      <c r="E299" s="26">
        <f t="shared" si="13"/>
        <v>1282693.81</v>
      </c>
      <c r="F299" s="39">
        <v>229514.84</v>
      </c>
      <c r="G299" s="39">
        <v>343219.7</v>
      </c>
      <c r="H299" s="39">
        <v>481726.64</v>
      </c>
      <c r="I299" s="39"/>
      <c r="J299" s="39">
        <v>228232.62999999998</v>
      </c>
      <c r="K299" s="39">
        <v>395</v>
      </c>
      <c r="L299" s="39">
        <v>1076423.3799999999</v>
      </c>
      <c r="M299" s="39"/>
      <c r="N299" s="39"/>
      <c r="O299" s="39"/>
      <c r="P299" s="39"/>
      <c r="Q299" s="39"/>
      <c r="R299" s="39"/>
      <c r="S299" s="39"/>
      <c r="T299" s="39"/>
    </row>
    <row r="300" spans="1:20" s="7" customFormat="1" ht="17.100000000000001" customHeight="1" x14ac:dyDescent="0.2">
      <c r="A300" s="66">
        <v>285</v>
      </c>
      <c r="B300" s="66">
        <v>157</v>
      </c>
      <c r="C300" s="66" t="s">
        <v>959</v>
      </c>
      <c r="D300" s="57">
        <f t="shared" si="14"/>
        <v>234620.21</v>
      </c>
      <c r="E300" s="26">
        <f t="shared" si="13"/>
        <v>234620.21</v>
      </c>
      <c r="F300" s="39"/>
      <c r="G300" s="39"/>
      <c r="H300" s="39"/>
      <c r="I300" s="39"/>
      <c r="J300" s="39">
        <v>234620.21</v>
      </c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s="7" customFormat="1" ht="17.100000000000001" customHeight="1" x14ac:dyDescent="0.2">
      <c r="A301" s="66">
        <v>286</v>
      </c>
      <c r="B301" s="66">
        <v>158</v>
      </c>
      <c r="C301" s="66" t="s">
        <v>960</v>
      </c>
      <c r="D301" s="57">
        <f t="shared" si="14"/>
        <v>1329638.4600000002</v>
      </c>
      <c r="E301" s="26">
        <f t="shared" si="13"/>
        <v>1329638.4600000002</v>
      </c>
      <c r="F301" s="39">
        <v>237914.72999999998</v>
      </c>
      <c r="G301" s="39">
        <v>355781.00999999995</v>
      </c>
      <c r="H301" s="39">
        <v>499357.11</v>
      </c>
      <c r="I301" s="39"/>
      <c r="J301" s="39">
        <v>236585.61000000002</v>
      </c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s="7" customFormat="1" ht="17.100000000000001" customHeight="1" x14ac:dyDescent="0.2">
      <c r="A302" s="66">
        <v>287</v>
      </c>
      <c r="B302" s="66">
        <v>159</v>
      </c>
      <c r="C302" s="66" t="s">
        <v>961</v>
      </c>
      <c r="D302" s="57">
        <f t="shared" si="14"/>
        <v>1273028.72</v>
      </c>
      <c r="E302" s="26">
        <f t="shared" si="13"/>
        <v>1273028.72</v>
      </c>
      <c r="F302" s="39">
        <v>227785.45</v>
      </c>
      <c r="G302" s="39">
        <v>340633.54</v>
      </c>
      <c r="H302" s="39">
        <v>478096.83999999997</v>
      </c>
      <c r="I302" s="39"/>
      <c r="J302" s="39">
        <v>226512.89</v>
      </c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s="7" customFormat="1" ht="17.100000000000001" customHeight="1" x14ac:dyDescent="0.2">
      <c r="A303" s="66">
        <v>288</v>
      </c>
      <c r="B303" s="66">
        <v>160</v>
      </c>
      <c r="C303" s="66" t="s">
        <v>962</v>
      </c>
      <c r="D303" s="57">
        <f t="shared" si="14"/>
        <v>1768305.17</v>
      </c>
      <c r="E303" s="26">
        <f t="shared" si="13"/>
        <v>226512.89</v>
      </c>
      <c r="F303" s="39"/>
      <c r="G303" s="39"/>
      <c r="H303" s="39"/>
      <c r="I303" s="39"/>
      <c r="J303" s="39">
        <v>226512.89</v>
      </c>
      <c r="K303" s="39">
        <v>515.6</v>
      </c>
      <c r="L303" s="39">
        <v>1405073.17</v>
      </c>
      <c r="M303" s="39"/>
      <c r="N303" s="39"/>
      <c r="O303" s="39"/>
      <c r="P303" s="39"/>
      <c r="Q303" s="39">
        <v>110</v>
      </c>
      <c r="R303" s="39">
        <v>136719.10999999999</v>
      </c>
      <c r="S303" s="39"/>
      <c r="T303" s="39"/>
    </row>
    <row r="304" spans="1:20" s="7" customFormat="1" ht="17.100000000000001" customHeight="1" x14ac:dyDescent="0.2">
      <c r="A304" s="66">
        <v>289</v>
      </c>
      <c r="B304" s="66">
        <v>161</v>
      </c>
      <c r="C304" s="66" t="s">
        <v>963</v>
      </c>
      <c r="D304" s="57">
        <f t="shared" si="14"/>
        <v>2696560.0300000003</v>
      </c>
      <c r="E304" s="26">
        <f t="shared" si="13"/>
        <v>1288216.7100000002</v>
      </c>
      <c r="F304" s="39">
        <v>230503.05000000002</v>
      </c>
      <c r="G304" s="39">
        <v>344697.51</v>
      </c>
      <c r="H304" s="39">
        <v>483800.82</v>
      </c>
      <c r="I304" s="39"/>
      <c r="J304" s="39">
        <v>229215.33000000002</v>
      </c>
      <c r="K304" s="39">
        <v>516.79999999999995</v>
      </c>
      <c r="L304" s="39">
        <v>1408343.32</v>
      </c>
      <c r="M304" s="39"/>
      <c r="N304" s="39"/>
      <c r="O304" s="39"/>
      <c r="P304" s="39"/>
      <c r="Q304" s="39"/>
      <c r="R304" s="39"/>
      <c r="S304" s="39"/>
      <c r="T304" s="39"/>
    </row>
    <row r="305" spans="1:20" s="7" customFormat="1" ht="17.100000000000001" customHeight="1" x14ac:dyDescent="0.2">
      <c r="A305" s="66">
        <v>290</v>
      </c>
      <c r="B305" s="66">
        <v>162</v>
      </c>
      <c r="C305" s="66" t="s">
        <v>964</v>
      </c>
      <c r="D305" s="57">
        <f t="shared" si="14"/>
        <v>7003279.129999999</v>
      </c>
      <c r="E305" s="26">
        <f t="shared" si="13"/>
        <v>6381542.2899999991</v>
      </c>
      <c r="F305" s="39">
        <v>1213772.79</v>
      </c>
      <c r="G305" s="39">
        <v>1815092.82</v>
      </c>
      <c r="H305" s="39">
        <v>2547576.8299999996</v>
      </c>
      <c r="I305" s="39">
        <v>805099.85</v>
      </c>
      <c r="J305" s="39"/>
      <c r="K305" s="39"/>
      <c r="L305" s="39"/>
      <c r="M305" s="39"/>
      <c r="N305" s="39"/>
      <c r="O305" s="39"/>
      <c r="P305" s="39"/>
      <c r="Q305" s="39">
        <v>200</v>
      </c>
      <c r="R305" s="39">
        <v>248580.2</v>
      </c>
      <c r="S305" s="39">
        <v>200</v>
      </c>
      <c r="T305" s="39">
        <v>373156.64</v>
      </c>
    </row>
    <row r="306" spans="1:20" s="21" customFormat="1" ht="17.100000000000001" customHeight="1" x14ac:dyDescent="0.25">
      <c r="A306" s="219"/>
      <c r="B306" s="220"/>
      <c r="C306" s="211" t="s">
        <v>74</v>
      </c>
      <c r="D306" s="222">
        <f>SUM(D307:D344)</f>
        <v>51871063.219999999</v>
      </c>
      <c r="E306" s="222">
        <f t="shared" ref="E306:T306" si="15">SUM(E307:E344)</f>
        <v>10622687.380000001</v>
      </c>
      <c r="F306" s="222">
        <f t="shared" si="15"/>
        <v>2117836.41</v>
      </c>
      <c r="G306" s="222">
        <f t="shared" si="15"/>
        <v>3393247.48</v>
      </c>
      <c r="H306" s="222">
        <f t="shared" si="15"/>
        <v>968742.40999999992</v>
      </c>
      <c r="I306" s="222">
        <f t="shared" si="15"/>
        <v>4075324.86</v>
      </c>
      <c r="J306" s="222">
        <f t="shared" si="15"/>
        <v>67536.22</v>
      </c>
      <c r="K306" s="222">
        <f t="shared" si="15"/>
        <v>11931.6</v>
      </c>
      <c r="L306" s="222">
        <f t="shared" si="15"/>
        <v>32111500.609999996</v>
      </c>
      <c r="M306" s="222">
        <f t="shared" si="15"/>
        <v>0</v>
      </c>
      <c r="N306" s="222">
        <f t="shared" si="15"/>
        <v>0</v>
      </c>
      <c r="O306" s="222">
        <f t="shared" si="15"/>
        <v>0</v>
      </c>
      <c r="P306" s="222">
        <f t="shared" si="15"/>
        <v>0</v>
      </c>
      <c r="Q306" s="222">
        <f t="shared" si="15"/>
        <v>2465</v>
      </c>
      <c r="R306" s="222">
        <f t="shared" si="15"/>
        <v>3063750.98</v>
      </c>
      <c r="S306" s="222">
        <f t="shared" si="15"/>
        <v>3255</v>
      </c>
      <c r="T306" s="222">
        <f t="shared" si="15"/>
        <v>6073124.2499999981</v>
      </c>
    </row>
    <row r="307" spans="1:20" s="21" customFormat="1" ht="17.100000000000001" customHeight="1" x14ac:dyDescent="0.2">
      <c r="A307" s="66">
        <v>291</v>
      </c>
      <c r="B307" s="66">
        <v>1</v>
      </c>
      <c r="C307" s="34" t="s">
        <v>965</v>
      </c>
      <c r="D307" s="57">
        <f t="shared" ref="D307:D563" si="16">E307+L307+N307+P307+R307+T307</f>
        <v>1779505</v>
      </c>
      <c r="E307" s="26">
        <f t="shared" ref="E307:E344" si="17">F307+G307+H307+I307+J307</f>
        <v>0</v>
      </c>
      <c r="F307" s="39"/>
      <c r="G307" s="39"/>
      <c r="H307" s="39"/>
      <c r="I307" s="26"/>
      <c r="J307" s="57"/>
      <c r="K307" s="26">
        <v>653</v>
      </c>
      <c r="L307" s="57">
        <v>1779505</v>
      </c>
      <c r="M307" s="26"/>
      <c r="N307" s="26"/>
      <c r="O307" s="26"/>
      <c r="P307" s="26"/>
      <c r="Q307" s="26"/>
      <c r="R307" s="26"/>
      <c r="S307" s="26"/>
      <c r="T307" s="26"/>
    </row>
    <row r="308" spans="1:20" s="21" customFormat="1" ht="17.100000000000001" customHeight="1" x14ac:dyDescent="0.2">
      <c r="A308" s="66">
        <v>292</v>
      </c>
      <c r="B308" s="66">
        <v>2</v>
      </c>
      <c r="C308" s="34" t="s">
        <v>966</v>
      </c>
      <c r="D308" s="57">
        <f t="shared" si="16"/>
        <v>205236.13999999998</v>
      </c>
      <c r="E308" s="26">
        <f t="shared" si="17"/>
        <v>0</v>
      </c>
      <c r="F308" s="39"/>
      <c r="G308" s="26"/>
      <c r="H308" s="26"/>
      <c r="I308" s="26"/>
      <c r="J308" s="57"/>
      <c r="K308" s="26"/>
      <c r="L308" s="57"/>
      <c r="M308" s="26"/>
      <c r="N308" s="26"/>
      <c r="O308" s="26"/>
      <c r="P308" s="26"/>
      <c r="Q308" s="26"/>
      <c r="R308" s="26"/>
      <c r="S308" s="26">
        <v>110</v>
      </c>
      <c r="T308" s="26">
        <v>205236.13999999998</v>
      </c>
    </row>
    <row r="309" spans="1:20" s="21" customFormat="1" ht="17.100000000000001" customHeight="1" x14ac:dyDescent="0.2">
      <c r="A309" s="66">
        <v>293</v>
      </c>
      <c r="B309" s="66">
        <v>3</v>
      </c>
      <c r="C309" s="34" t="s">
        <v>967</v>
      </c>
      <c r="D309" s="57">
        <f t="shared" si="16"/>
        <v>303609.11</v>
      </c>
      <c r="E309" s="26">
        <f t="shared" si="17"/>
        <v>98372.97</v>
      </c>
      <c r="F309" s="39"/>
      <c r="G309" s="26"/>
      <c r="H309" s="26"/>
      <c r="I309" s="26">
        <v>98372.97</v>
      </c>
      <c r="J309" s="57"/>
      <c r="K309" s="26"/>
      <c r="L309" s="57"/>
      <c r="M309" s="26"/>
      <c r="N309" s="26"/>
      <c r="O309" s="26"/>
      <c r="P309" s="26"/>
      <c r="Q309" s="26"/>
      <c r="R309" s="26"/>
      <c r="S309" s="26">
        <v>110</v>
      </c>
      <c r="T309" s="26">
        <v>205236.13999999998</v>
      </c>
    </row>
    <row r="310" spans="1:20" s="21" customFormat="1" ht="17.100000000000001" customHeight="1" x14ac:dyDescent="0.2">
      <c r="A310" s="66">
        <v>294</v>
      </c>
      <c r="B310" s="66">
        <v>4</v>
      </c>
      <c r="C310" s="34" t="s">
        <v>968</v>
      </c>
      <c r="D310" s="57">
        <f t="shared" si="16"/>
        <v>1955635.8900000001</v>
      </c>
      <c r="E310" s="26">
        <f t="shared" si="17"/>
        <v>129803.8</v>
      </c>
      <c r="F310" s="39"/>
      <c r="G310" s="26"/>
      <c r="H310" s="26"/>
      <c r="I310" s="26">
        <v>129803.8</v>
      </c>
      <c r="J310" s="57"/>
      <c r="K310" s="26">
        <v>670</v>
      </c>
      <c r="L310" s="57">
        <v>1825832.09</v>
      </c>
      <c r="M310" s="26"/>
      <c r="N310" s="26"/>
      <c r="O310" s="26"/>
      <c r="P310" s="26"/>
      <c r="Q310" s="26"/>
      <c r="R310" s="26"/>
      <c r="S310" s="26"/>
      <c r="T310" s="26"/>
    </row>
    <row r="311" spans="1:20" s="21" customFormat="1" ht="17.100000000000001" customHeight="1" x14ac:dyDescent="0.2">
      <c r="A311" s="66">
        <v>295</v>
      </c>
      <c r="B311" s="66">
        <v>5</v>
      </c>
      <c r="C311" s="34" t="s">
        <v>403</v>
      </c>
      <c r="D311" s="57">
        <f t="shared" si="16"/>
        <v>224850.13999999998</v>
      </c>
      <c r="E311" s="26">
        <f t="shared" si="17"/>
        <v>224850.13999999998</v>
      </c>
      <c r="F311" s="39"/>
      <c r="G311" s="26"/>
      <c r="H311" s="26"/>
      <c r="I311" s="26">
        <v>224850.13999999998</v>
      </c>
      <c r="J311" s="57"/>
      <c r="K311" s="26"/>
      <c r="L311" s="57"/>
      <c r="M311" s="26"/>
      <c r="N311" s="26"/>
      <c r="O311" s="26"/>
      <c r="P311" s="26"/>
      <c r="Q311" s="26"/>
      <c r="R311" s="26"/>
      <c r="S311" s="26"/>
      <c r="T311" s="26"/>
    </row>
    <row r="312" spans="1:20" s="21" customFormat="1" ht="17.100000000000001" customHeight="1" x14ac:dyDescent="0.2">
      <c r="A312" s="66">
        <v>296</v>
      </c>
      <c r="B312" s="66">
        <v>6</v>
      </c>
      <c r="C312" s="34" t="s">
        <v>969</v>
      </c>
      <c r="D312" s="57">
        <f t="shared" si="16"/>
        <v>67536.22</v>
      </c>
      <c r="E312" s="26">
        <f t="shared" si="17"/>
        <v>67536.22</v>
      </c>
      <c r="F312" s="39"/>
      <c r="G312" s="26"/>
      <c r="H312" s="26"/>
      <c r="I312" s="26"/>
      <c r="J312" s="57">
        <v>67536.22</v>
      </c>
      <c r="K312" s="26"/>
      <c r="L312" s="57"/>
      <c r="M312" s="26"/>
      <c r="N312" s="26"/>
      <c r="O312" s="26"/>
      <c r="P312" s="26"/>
      <c r="Q312" s="26"/>
      <c r="R312" s="26"/>
      <c r="S312" s="26"/>
      <c r="T312" s="26"/>
    </row>
    <row r="313" spans="1:20" s="21" customFormat="1" ht="17.100000000000001" customHeight="1" x14ac:dyDescent="0.2">
      <c r="A313" s="66">
        <v>297</v>
      </c>
      <c r="B313" s="66">
        <v>7</v>
      </c>
      <c r="C313" s="34" t="s">
        <v>75</v>
      </c>
      <c r="D313" s="57">
        <f t="shared" si="16"/>
        <v>51357.8</v>
      </c>
      <c r="E313" s="26">
        <f t="shared" si="17"/>
        <v>51357.8</v>
      </c>
      <c r="F313" s="39"/>
      <c r="G313" s="26"/>
      <c r="H313" s="26"/>
      <c r="I313" s="26">
        <v>51357.8</v>
      </c>
      <c r="J313" s="57"/>
      <c r="K313" s="26"/>
      <c r="L313" s="57"/>
      <c r="M313" s="26"/>
      <c r="N313" s="26"/>
      <c r="O313" s="26"/>
      <c r="P313" s="26"/>
      <c r="Q313" s="26"/>
      <c r="R313" s="26"/>
      <c r="S313" s="26"/>
      <c r="T313" s="26"/>
    </row>
    <row r="314" spans="1:20" s="21" customFormat="1" ht="17.100000000000001" customHeight="1" x14ac:dyDescent="0.2">
      <c r="A314" s="66">
        <v>298</v>
      </c>
      <c r="B314" s="66">
        <v>8</v>
      </c>
      <c r="C314" s="34" t="s">
        <v>970</v>
      </c>
      <c r="D314" s="57">
        <f t="shared" si="16"/>
        <v>2408606.19</v>
      </c>
      <c r="E314" s="26">
        <f t="shared" si="17"/>
        <v>0</v>
      </c>
      <c r="F314" s="39"/>
      <c r="G314" s="26"/>
      <c r="H314" s="26"/>
      <c r="I314" s="26"/>
      <c r="J314" s="57"/>
      <c r="K314" s="26">
        <v>788</v>
      </c>
      <c r="L314" s="57">
        <v>2147396.5299999998</v>
      </c>
      <c r="M314" s="26"/>
      <c r="N314" s="26"/>
      <c r="O314" s="26"/>
      <c r="P314" s="26"/>
      <c r="Q314" s="26"/>
      <c r="R314" s="26"/>
      <c r="S314" s="26">
        <v>140</v>
      </c>
      <c r="T314" s="26">
        <v>261209.66</v>
      </c>
    </row>
    <row r="315" spans="1:20" s="21" customFormat="1" ht="17.100000000000001" customHeight="1" x14ac:dyDescent="0.2">
      <c r="A315" s="66">
        <v>299</v>
      </c>
      <c r="B315" s="66">
        <v>9</v>
      </c>
      <c r="C315" s="34" t="s">
        <v>971</v>
      </c>
      <c r="D315" s="57">
        <f t="shared" si="16"/>
        <v>3516692.0199999996</v>
      </c>
      <c r="E315" s="26">
        <f t="shared" si="17"/>
        <v>559970.43999999994</v>
      </c>
      <c r="F315" s="39"/>
      <c r="G315" s="26"/>
      <c r="H315" s="26"/>
      <c r="I315" s="26">
        <v>559970.43999999994</v>
      </c>
      <c r="J315" s="57"/>
      <c r="K315" s="26">
        <v>956</v>
      </c>
      <c r="L315" s="57">
        <v>2443788.6599999997</v>
      </c>
      <c r="M315" s="26"/>
      <c r="N315" s="26"/>
      <c r="O315" s="26"/>
      <c r="P315" s="26"/>
      <c r="Q315" s="26">
        <v>165</v>
      </c>
      <c r="R315" s="26">
        <v>205078.68</v>
      </c>
      <c r="S315" s="26">
        <v>165</v>
      </c>
      <c r="T315" s="26">
        <v>307854.24</v>
      </c>
    </row>
    <row r="316" spans="1:20" s="21" customFormat="1" ht="17.100000000000001" customHeight="1" x14ac:dyDescent="0.2">
      <c r="A316" s="66">
        <v>300</v>
      </c>
      <c r="B316" s="66">
        <v>10</v>
      </c>
      <c r="C316" s="34" t="s">
        <v>972</v>
      </c>
      <c r="D316" s="57">
        <f t="shared" si="16"/>
        <v>8207132.5999999987</v>
      </c>
      <c r="E316" s="26">
        <f t="shared" si="17"/>
        <v>3981886.4299999997</v>
      </c>
      <c r="F316" s="39">
        <v>1260602.23</v>
      </c>
      <c r="G316" s="26">
        <v>1885122.21</v>
      </c>
      <c r="H316" s="26"/>
      <c r="I316" s="26">
        <v>836161.99</v>
      </c>
      <c r="J316" s="57"/>
      <c r="K316" s="26">
        <v>1434</v>
      </c>
      <c r="L316" s="57">
        <v>3665683.02</v>
      </c>
      <c r="M316" s="26"/>
      <c r="N316" s="26"/>
      <c r="O316" s="26"/>
      <c r="P316" s="26"/>
      <c r="Q316" s="26">
        <v>180</v>
      </c>
      <c r="R316" s="26">
        <v>223722.18</v>
      </c>
      <c r="S316" s="26">
        <v>180</v>
      </c>
      <c r="T316" s="26">
        <v>335840.97000000003</v>
      </c>
    </row>
    <row r="317" spans="1:20" s="21" customFormat="1" ht="17.100000000000001" customHeight="1" x14ac:dyDescent="0.2">
      <c r="A317" s="66">
        <v>301</v>
      </c>
      <c r="B317" s="66">
        <v>11</v>
      </c>
      <c r="C317" s="34" t="s">
        <v>404</v>
      </c>
      <c r="D317" s="57">
        <f t="shared" si="16"/>
        <v>468545.68999999994</v>
      </c>
      <c r="E317" s="26">
        <f t="shared" si="17"/>
        <v>468545.68999999994</v>
      </c>
      <c r="F317" s="39"/>
      <c r="G317" s="26"/>
      <c r="H317" s="26"/>
      <c r="I317" s="26">
        <v>468545.68999999994</v>
      </c>
      <c r="J317" s="57"/>
      <c r="K317" s="26"/>
      <c r="L317" s="57"/>
      <c r="M317" s="26"/>
      <c r="N317" s="26"/>
      <c r="O317" s="26"/>
      <c r="P317" s="26"/>
      <c r="Q317" s="26"/>
      <c r="R317" s="26"/>
      <c r="S317" s="26"/>
      <c r="T317" s="26"/>
    </row>
    <row r="318" spans="1:20" s="21" customFormat="1" ht="17.100000000000001" customHeight="1" x14ac:dyDescent="0.2">
      <c r="A318" s="66">
        <v>302</v>
      </c>
      <c r="B318" s="66">
        <v>12</v>
      </c>
      <c r="C318" s="34" t="s">
        <v>973</v>
      </c>
      <c r="D318" s="57">
        <f t="shared" si="16"/>
        <v>1009745.72</v>
      </c>
      <c r="E318" s="26">
        <f t="shared" si="17"/>
        <v>1009745.72</v>
      </c>
      <c r="F318" s="39"/>
      <c r="G318" s="26">
        <v>1009745.72</v>
      </c>
      <c r="H318" s="26"/>
      <c r="I318" s="26"/>
      <c r="J318" s="57"/>
      <c r="K318" s="26"/>
      <c r="L318" s="57"/>
      <c r="M318" s="26"/>
      <c r="N318" s="26"/>
      <c r="O318" s="26"/>
      <c r="P318" s="26"/>
      <c r="Q318" s="26"/>
      <c r="R318" s="26"/>
      <c r="S318" s="26"/>
      <c r="T318" s="26"/>
    </row>
    <row r="319" spans="1:20" s="21" customFormat="1" ht="17.100000000000001" customHeight="1" x14ac:dyDescent="0.2">
      <c r="A319" s="66">
        <v>303</v>
      </c>
      <c r="B319" s="66">
        <v>13</v>
      </c>
      <c r="C319" s="34" t="s">
        <v>974</v>
      </c>
      <c r="D319" s="57">
        <f t="shared" si="16"/>
        <v>130604.83</v>
      </c>
      <c r="E319" s="26">
        <f t="shared" si="17"/>
        <v>0</v>
      </c>
      <c r="F319" s="39"/>
      <c r="G319" s="26"/>
      <c r="H319" s="26"/>
      <c r="I319" s="26"/>
      <c r="J319" s="57"/>
      <c r="K319" s="26"/>
      <c r="L319" s="57"/>
      <c r="M319" s="26"/>
      <c r="N319" s="26"/>
      <c r="O319" s="26"/>
      <c r="P319" s="26"/>
      <c r="Q319" s="26"/>
      <c r="R319" s="26"/>
      <c r="S319" s="26">
        <v>70</v>
      </c>
      <c r="T319" s="26">
        <v>130604.83</v>
      </c>
    </row>
    <row r="320" spans="1:20" s="21" customFormat="1" ht="17.100000000000001" customHeight="1" x14ac:dyDescent="0.2">
      <c r="A320" s="66">
        <v>304</v>
      </c>
      <c r="B320" s="66">
        <v>14</v>
      </c>
      <c r="C320" s="34" t="s">
        <v>975</v>
      </c>
      <c r="D320" s="57">
        <f t="shared" si="16"/>
        <v>205236.13999999998</v>
      </c>
      <c r="E320" s="26">
        <f t="shared" si="17"/>
        <v>0</v>
      </c>
      <c r="F320" s="39"/>
      <c r="G320" s="26"/>
      <c r="H320" s="26"/>
      <c r="I320" s="26"/>
      <c r="J320" s="57"/>
      <c r="K320" s="26"/>
      <c r="L320" s="57"/>
      <c r="M320" s="26"/>
      <c r="N320" s="26"/>
      <c r="O320" s="26"/>
      <c r="P320" s="26"/>
      <c r="Q320" s="26"/>
      <c r="R320" s="26"/>
      <c r="S320" s="26">
        <v>110</v>
      </c>
      <c r="T320" s="26">
        <v>205236.13999999998</v>
      </c>
    </row>
    <row r="321" spans="1:20" s="21" customFormat="1" ht="17.100000000000001" customHeight="1" x14ac:dyDescent="0.2">
      <c r="A321" s="66">
        <v>305</v>
      </c>
      <c r="B321" s="66">
        <v>15</v>
      </c>
      <c r="C321" s="34" t="s">
        <v>976</v>
      </c>
      <c r="D321" s="57">
        <f t="shared" si="16"/>
        <v>1996835.4199999997</v>
      </c>
      <c r="E321" s="26">
        <f t="shared" si="17"/>
        <v>238906.51</v>
      </c>
      <c r="F321" s="39">
        <v>151074.61000000002</v>
      </c>
      <c r="G321" s="26">
        <v>87831.9</v>
      </c>
      <c r="H321" s="26"/>
      <c r="I321" s="26"/>
      <c r="J321" s="57"/>
      <c r="K321" s="26">
        <v>519.6</v>
      </c>
      <c r="L321" s="57">
        <v>1415973.66</v>
      </c>
      <c r="M321" s="26"/>
      <c r="N321" s="26"/>
      <c r="O321" s="26"/>
      <c r="P321" s="26"/>
      <c r="Q321" s="26">
        <v>110</v>
      </c>
      <c r="R321" s="26">
        <v>136719.10999999999</v>
      </c>
      <c r="S321" s="26">
        <v>110</v>
      </c>
      <c r="T321" s="26">
        <v>205236.13999999998</v>
      </c>
    </row>
    <row r="322" spans="1:20" s="21" customFormat="1" ht="17.100000000000001" customHeight="1" x14ac:dyDescent="0.2">
      <c r="A322" s="66">
        <v>306</v>
      </c>
      <c r="B322" s="66">
        <v>16</v>
      </c>
      <c r="C322" s="34" t="s">
        <v>977</v>
      </c>
      <c r="D322" s="57">
        <f t="shared" si="16"/>
        <v>1877336.76</v>
      </c>
      <c r="E322" s="26">
        <f t="shared" si="17"/>
        <v>221872.45</v>
      </c>
      <c r="F322" s="39">
        <v>140302.97</v>
      </c>
      <c r="G322" s="26">
        <v>81569.48000000001</v>
      </c>
      <c r="H322" s="26"/>
      <c r="I322" s="26"/>
      <c r="J322" s="57"/>
      <c r="K322" s="26">
        <v>482</v>
      </c>
      <c r="L322" s="57">
        <v>1313509.06</v>
      </c>
      <c r="M322" s="26"/>
      <c r="N322" s="26"/>
      <c r="O322" s="26"/>
      <c r="P322" s="26"/>
      <c r="Q322" s="26">
        <v>110</v>
      </c>
      <c r="R322" s="26">
        <v>136719.10999999999</v>
      </c>
      <c r="S322" s="26">
        <v>110</v>
      </c>
      <c r="T322" s="26">
        <v>205236.13999999998</v>
      </c>
    </row>
    <row r="323" spans="1:20" s="21" customFormat="1" ht="17.100000000000001" customHeight="1" x14ac:dyDescent="0.2">
      <c r="A323" s="66">
        <v>307</v>
      </c>
      <c r="B323" s="66">
        <v>17</v>
      </c>
      <c r="C323" s="34" t="s">
        <v>978</v>
      </c>
      <c r="D323" s="57">
        <f t="shared" si="16"/>
        <v>1883412.0999999999</v>
      </c>
      <c r="E323" s="26">
        <f t="shared" si="17"/>
        <v>222497.56</v>
      </c>
      <c r="F323" s="39">
        <v>140698.26999999999</v>
      </c>
      <c r="G323" s="26">
        <v>81799.289999999994</v>
      </c>
      <c r="H323" s="26"/>
      <c r="I323" s="26"/>
      <c r="J323" s="57"/>
      <c r="K323" s="26">
        <v>484</v>
      </c>
      <c r="L323" s="57">
        <v>1318959.29</v>
      </c>
      <c r="M323" s="26"/>
      <c r="N323" s="26"/>
      <c r="O323" s="26"/>
      <c r="P323" s="26"/>
      <c r="Q323" s="26">
        <v>110</v>
      </c>
      <c r="R323" s="26">
        <v>136719.10999999999</v>
      </c>
      <c r="S323" s="26">
        <v>110</v>
      </c>
      <c r="T323" s="26">
        <v>205236.13999999998</v>
      </c>
    </row>
    <row r="324" spans="1:20" s="21" customFormat="1" ht="17.100000000000001" customHeight="1" x14ac:dyDescent="0.2">
      <c r="A324" s="66">
        <v>308</v>
      </c>
      <c r="B324" s="66">
        <v>18</v>
      </c>
      <c r="C324" s="34" t="s">
        <v>979</v>
      </c>
      <c r="D324" s="57">
        <f t="shared" si="16"/>
        <v>469202.63</v>
      </c>
      <c r="E324" s="26">
        <f t="shared" si="17"/>
        <v>127247.37999999999</v>
      </c>
      <c r="F324" s="39"/>
      <c r="G324" s="26"/>
      <c r="H324" s="26"/>
      <c r="I324" s="26">
        <v>127247.37999999999</v>
      </c>
      <c r="J324" s="57"/>
      <c r="K324" s="26"/>
      <c r="L324" s="57"/>
      <c r="M324" s="26"/>
      <c r="N324" s="26"/>
      <c r="O324" s="26"/>
      <c r="P324" s="26"/>
      <c r="Q324" s="26">
        <v>110</v>
      </c>
      <c r="R324" s="26">
        <v>136719.10999999999</v>
      </c>
      <c r="S324" s="26">
        <v>110</v>
      </c>
      <c r="T324" s="26">
        <v>205236.13999999998</v>
      </c>
    </row>
    <row r="325" spans="1:20" s="21" customFormat="1" ht="17.100000000000001" customHeight="1" x14ac:dyDescent="0.2">
      <c r="A325" s="66">
        <v>309</v>
      </c>
      <c r="B325" s="66">
        <v>19</v>
      </c>
      <c r="C325" s="34" t="s">
        <v>980</v>
      </c>
      <c r="D325" s="57">
        <f t="shared" si="16"/>
        <v>468153.85</v>
      </c>
      <c r="E325" s="26">
        <f t="shared" si="17"/>
        <v>126198.6</v>
      </c>
      <c r="F325" s="39"/>
      <c r="G325" s="26"/>
      <c r="H325" s="26"/>
      <c r="I325" s="26">
        <v>126198.6</v>
      </c>
      <c r="J325" s="57"/>
      <c r="K325" s="26"/>
      <c r="L325" s="57"/>
      <c r="M325" s="26"/>
      <c r="N325" s="26"/>
      <c r="O325" s="26"/>
      <c r="P325" s="26"/>
      <c r="Q325" s="26">
        <v>110</v>
      </c>
      <c r="R325" s="26">
        <v>136719.10999999999</v>
      </c>
      <c r="S325" s="26">
        <v>110</v>
      </c>
      <c r="T325" s="26">
        <v>205236.13999999998</v>
      </c>
    </row>
    <row r="326" spans="1:20" s="21" customFormat="1" ht="17.100000000000001" customHeight="1" x14ac:dyDescent="0.2">
      <c r="A326" s="66">
        <v>310</v>
      </c>
      <c r="B326" s="66">
        <v>20</v>
      </c>
      <c r="C326" s="34" t="s">
        <v>77</v>
      </c>
      <c r="D326" s="57">
        <f t="shared" si="16"/>
        <v>358714.11</v>
      </c>
      <c r="E326" s="26">
        <f t="shared" si="17"/>
        <v>97504.45</v>
      </c>
      <c r="F326" s="39"/>
      <c r="G326" s="26"/>
      <c r="H326" s="26"/>
      <c r="I326" s="26">
        <v>97504.45</v>
      </c>
      <c r="J326" s="57"/>
      <c r="K326" s="26"/>
      <c r="L326" s="57"/>
      <c r="M326" s="26"/>
      <c r="N326" s="26"/>
      <c r="O326" s="26"/>
      <c r="P326" s="26"/>
      <c r="Q326" s="26"/>
      <c r="R326" s="26"/>
      <c r="S326" s="26">
        <v>140</v>
      </c>
      <c r="T326" s="26">
        <v>261209.66</v>
      </c>
    </row>
    <row r="327" spans="1:20" s="21" customFormat="1" ht="17.100000000000001" customHeight="1" x14ac:dyDescent="0.2">
      <c r="A327" s="66">
        <v>311</v>
      </c>
      <c r="B327" s="66">
        <v>21</v>
      </c>
      <c r="C327" s="34" t="s">
        <v>981</v>
      </c>
      <c r="D327" s="57">
        <f t="shared" si="16"/>
        <v>1865211.66</v>
      </c>
      <c r="E327" s="26">
        <f t="shared" si="17"/>
        <v>94685.819999999992</v>
      </c>
      <c r="F327" s="39"/>
      <c r="G327" s="26"/>
      <c r="H327" s="26"/>
      <c r="I327" s="26">
        <v>94685.819999999992</v>
      </c>
      <c r="J327" s="57"/>
      <c r="K327" s="26">
        <v>490</v>
      </c>
      <c r="L327" s="57">
        <v>1335310.04</v>
      </c>
      <c r="M327" s="26"/>
      <c r="N327" s="26"/>
      <c r="O327" s="26"/>
      <c r="P327" s="26"/>
      <c r="Q327" s="26">
        <v>140</v>
      </c>
      <c r="R327" s="26">
        <v>174006.14</v>
      </c>
      <c r="S327" s="26">
        <v>140</v>
      </c>
      <c r="T327" s="26">
        <v>261209.66</v>
      </c>
    </row>
    <row r="328" spans="1:20" s="21" customFormat="1" ht="17.100000000000001" customHeight="1" x14ac:dyDescent="0.2">
      <c r="A328" s="66">
        <v>312</v>
      </c>
      <c r="B328" s="66">
        <v>22</v>
      </c>
      <c r="C328" s="34" t="s">
        <v>78</v>
      </c>
      <c r="D328" s="57">
        <f t="shared" si="16"/>
        <v>531343.70000000007</v>
      </c>
      <c r="E328" s="26">
        <f t="shared" si="17"/>
        <v>96127.9</v>
      </c>
      <c r="F328" s="39"/>
      <c r="G328" s="26"/>
      <c r="H328" s="26"/>
      <c r="I328" s="26">
        <v>96127.9</v>
      </c>
      <c r="J328" s="57"/>
      <c r="K328" s="26"/>
      <c r="L328" s="57"/>
      <c r="M328" s="26"/>
      <c r="N328" s="26"/>
      <c r="O328" s="26"/>
      <c r="P328" s="26"/>
      <c r="Q328" s="26">
        <v>140</v>
      </c>
      <c r="R328" s="26">
        <v>174006.14</v>
      </c>
      <c r="S328" s="26">
        <v>140</v>
      </c>
      <c r="T328" s="26">
        <v>261209.66</v>
      </c>
    </row>
    <row r="329" spans="1:20" s="21" customFormat="1" ht="17.100000000000001" customHeight="1" x14ac:dyDescent="0.2">
      <c r="A329" s="66">
        <v>313</v>
      </c>
      <c r="B329" s="66">
        <v>23</v>
      </c>
      <c r="C329" s="34" t="s">
        <v>982</v>
      </c>
      <c r="D329" s="57">
        <f t="shared" si="16"/>
        <v>1894199.91</v>
      </c>
      <c r="E329" s="26">
        <f t="shared" si="17"/>
        <v>96422.86</v>
      </c>
      <c r="F329" s="39"/>
      <c r="G329" s="26"/>
      <c r="H329" s="26"/>
      <c r="I329" s="26">
        <v>96422.86</v>
      </c>
      <c r="J329" s="57"/>
      <c r="K329" s="26">
        <v>500</v>
      </c>
      <c r="L329" s="57">
        <v>1362561.25</v>
      </c>
      <c r="M329" s="26"/>
      <c r="N329" s="26"/>
      <c r="O329" s="26"/>
      <c r="P329" s="26"/>
      <c r="Q329" s="26">
        <v>140</v>
      </c>
      <c r="R329" s="26">
        <v>174006.14</v>
      </c>
      <c r="S329" s="26">
        <v>140</v>
      </c>
      <c r="T329" s="26">
        <v>261209.66</v>
      </c>
    </row>
    <row r="330" spans="1:20" s="21" customFormat="1" ht="17.100000000000001" customHeight="1" x14ac:dyDescent="0.2">
      <c r="A330" s="66">
        <v>314</v>
      </c>
      <c r="B330" s="66">
        <v>24</v>
      </c>
      <c r="C330" s="34" t="s">
        <v>983</v>
      </c>
      <c r="D330" s="57">
        <f t="shared" si="16"/>
        <v>435215.80000000005</v>
      </c>
      <c r="E330" s="26">
        <f t="shared" si="17"/>
        <v>0</v>
      </c>
      <c r="F330" s="39"/>
      <c r="G330" s="26"/>
      <c r="H330" s="26"/>
      <c r="I330" s="26"/>
      <c r="J330" s="57"/>
      <c r="K330" s="26"/>
      <c r="L330" s="57"/>
      <c r="M330" s="26"/>
      <c r="N330" s="26"/>
      <c r="O330" s="26"/>
      <c r="P330" s="26"/>
      <c r="Q330" s="26">
        <v>140</v>
      </c>
      <c r="R330" s="26">
        <v>174006.14</v>
      </c>
      <c r="S330" s="26">
        <v>140</v>
      </c>
      <c r="T330" s="26">
        <v>261209.66</v>
      </c>
    </row>
    <row r="331" spans="1:20" s="21" customFormat="1" ht="17.100000000000001" customHeight="1" x14ac:dyDescent="0.2">
      <c r="A331" s="66">
        <v>315</v>
      </c>
      <c r="B331" s="66">
        <v>25</v>
      </c>
      <c r="C331" s="34" t="s">
        <v>984</v>
      </c>
      <c r="D331" s="57">
        <f t="shared" si="16"/>
        <v>549402.51</v>
      </c>
      <c r="E331" s="26">
        <f t="shared" si="17"/>
        <v>114186.71</v>
      </c>
      <c r="F331" s="39"/>
      <c r="G331" s="26"/>
      <c r="H331" s="26"/>
      <c r="I331" s="26">
        <v>114186.71</v>
      </c>
      <c r="J331" s="57"/>
      <c r="K331" s="26"/>
      <c r="L331" s="57"/>
      <c r="M331" s="26"/>
      <c r="N331" s="26"/>
      <c r="O331" s="26"/>
      <c r="P331" s="26"/>
      <c r="Q331" s="26">
        <v>140</v>
      </c>
      <c r="R331" s="26">
        <v>174006.14</v>
      </c>
      <c r="S331" s="26">
        <v>140</v>
      </c>
      <c r="T331" s="26">
        <v>261209.66</v>
      </c>
    </row>
    <row r="332" spans="1:20" s="21" customFormat="1" ht="17.100000000000001" customHeight="1" x14ac:dyDescent="0.2">
      <c r="A332" s="66">
        <v>316</v>
      </c>
      <c r="B332" s="66">
        <v>26</v>
      </c>
      <c r="C332" s="34" t="s">
        <v>985</v>
      </c>
      <c r="D332" s="57">
        <f t="shared" si="16"/>
        <v>1504267.62</v>
      </c>
      <c r="E332" s="26">
        <f t="shared" si="17"/>
        <v>0</v>
      </c>
      <c r="F332" s="39"/>
      <c r="G332" s="26"/>
      <c r="H332" s="26"/>
      <c r="I332" s="26"/>
      <c r="J332" s="57"/>
      <c r="K332" s="26">
        <v>552</v>
      </c>
      <c r="L332" s="57">
        <v>1504267.62</v>
      </c>
      <c r="M332" s="26"/>
      <c r="N332" s="26"/>
      <c r="O332" s="26"/>
      <c r="P332" s="26"/>
      <c r="Q332" s="26"/>
      <c r="R332" s="26"/>
      <c r="S332" s="26"/>
      <c r="T332" s="26"/>
    </row>
    <row r="333" spans="1:20" s="21" customFormat="1" ht="17.100000000000001" customHeight="1" x14ac:dyDescent="0.2">
      <c r="A333" s="66">
        <v>317</v>
      </c>
      <c r="B333" s="66">
        <v>27</v>
      </c>
      <c r="C333" s="34" t="s">
        <v>986</v>
      </c>
      <c r="D333" s="57">
        <f t="shared" si="16"/>
        <v>945215.6</v>
      </c>
      <c r="E333" s="26">
        <f t="shared" si="17"/>
        <v>0</v>
      </c>
      <c r="F333" s="39"/>
      <c r="G333" s="26"/>
      <c r="H333" s="26"/>
      <c r="I333" s="26"/>
      <c r="J333" s="57"/>
      <c r="K333" s="26">
        <v>267</v>
      </c>
      <c r="L333" s="57">
        <v>727607.7</v>
      </c>
      <c r="M333" s="26"/>
      <c r="N333" s="26"/>
      <c r="O333" s="26"/>
      <c r="P333" s="26"/>
      <c r="Q333" s="26">
        <v>70</v>
      </c>
      <c r="R333" s="26">
        <v>87003.07</v>
      </c>
      <c r="S333" s="26">
        <v>70</v>
      </c>
      <c r="T333" s="26">
        <v>130604.83</v>
      </c>
    </row>
    <row r="334" spans="1:20" s="21" customFormat="1" ht="17.100000000000001" customHeight="1" x14ac:dyDescent="0.2">
      <c r="A334" s="66">
        <v>318</v>
      </c>
      <c r="B334" s="66">
        <v>28</v>
      </c>
      <c r="C334" s="34" t="s">
        <v>987</v>
      </c>
      <c r="D334" s="57">
        <f t="shared" si="16"/>
        <v>1002845.08</v>
      </c>
      <c r="E334" s="26">
        <f t="shared" si="17"/>
        <v>0</v>
      </c>
      <c r="F334" s="39"/>
      <c r="G334" s="26"/>
      <c r="H334" s="26"/>
      <c r="I334" s="26"/>
      <c r="J334" s="57"/>
      <c r="K334" s="26">
        <v>368</v>
      </c>
      <c r="L334" s="57">
        <v>1002845.08</v>
      </c>
      <c r="M334" s="26"/>
      <c r="N334" s="26"/>
      <c r="O334" s="26"/>
      <c r="P334" s="26"/>
      <c r="Q334" s="26"/>
      <c r="R334" s="26"/>
      <c r="S334" s="26"/>
      <c r="T334" s="26"/>
    </row>
    <row r="335" spans="1:20" s="21" customFormat="1" ht="17.100000000000001" customHeight="1" x14ac:dyDescent="0.2">
      <c r="A335" s="66">
        <v>319</v>
      </c>
      <c r="B335" s="66">
        <v>29</v>
      </c>
      <c r="C335" s="34" t="s">
        <v>988</v>
      </c>
      <c r="D335" s="57">
        <f t="shared" si="16"/>
        <v>745351.37</v>
      </c>
      <c r="E335" s="26">
        <f t="shared" si="17"/>
        <v>76381.420000000013</v>
      </c>
      <c r="F335" s="39"/>
      <c r="G335" s="26"/>
      <c r="H335" s="26">
        <v>76381.420000000013</v>
      </c>
      <c r="I335" s="26"/>
      <c r="J335" s="57"/>
      <c r="K335" s="26">
        <v>120</v>
      </c>
      <c r="L335" s="57">
        <v>327014.7</v>
      </c>
      <c r="M335" s="26"/>
      <c r="N335" s="26"/>
      <c r="O335" s="26"/>
      <c r="P335" s="26"/>
      <c r="Q335" s="26">
        <v>110</v>
      </c>
      <c r="R335" s="26">
        <v>136719.10999999999</v>
      </c>
      <c r="S335" s="26">
        <v>110</v>
      </c>
      <c r="T335" s="26">
        <v>205236.13999999998</v>
      </c>
    </row>
    <row r="336" spans="1:20" s="21" customFormat="1" ht="17.100000000000001" customHeight="1" x14ac:dyDescent="0.2">
      <c r="A336" s="66">
        <v>320</v>
      </c>
      <c r="B336" s="66">
        <v>30</v>
      </c>
      <c r="C336" s="34" t="s">
        <v>989</v>
      </c>
      <c r="D336" s="57">
        <f t="shared" si="16"/>
        <v>2180098</v>
      </c>
      <c r="E336" s="26">
        <f t="shared" si="17"/>
        <v>0</v>
      </c>
      <c r="F336" s="39"/>
      <c r="G336" s="26"/>
      <c r="H336" s="26"/>
      <c r="I336" s="26"/>
      <c r="J336" s="57"/>
      <c r="K336" s="26">
        <v>800</v>
      </c>
      <c r="L336" s="57">
        <v>2180098</v>
      </c>
      <c r="M336" s="26"/>
      <c r="N336" s="26"/>
      <c r="O336" s="26"/>
      <c r="P336" s="26"/>
      <c r="Q336" s="26"/>
      <c r="R336" s="26"/>
      <c r="S336" s="26"/>
      <c r="T336" s="26"/>
    </row>
    <row r="337" spans="1:20" s="21" customFormat="1" ht="17.100000000000001" customHeight="1" x14ac:dyDescent="0.2">
      <c r="A337" s="66">
        <v>321</v>
      </c>
      <c r="B337" s="66">
        <v>31</v>
      </c>
      <c r="C337" s="34" t="s">
        <v>990</v>
      </c>
      <c r="D337" s="57">
        <f t="shared" si="16"/>
        <v>3573154.42</v>
      </c>
      <c r="E337" s="26">
        <f t="shared" si="17"/>
        <v>1023849.9299999999</v>
      </c>
      <c r="F337" s="39">
        <v>235715.93</v>
      </c>
      <c r="G337" s="26">
        <v>137040.72</v>
      </c>
      <c r="H337" s="26">
        <v>494742.06</v>
      </c>
      <c r="I337" s="26">
        <v>156351.22</v>
      </c>
      <c r="J337" s="57"/>
      <c r="K337" s="26">
        <v>810</v>
      </c>
      <c r="L337" s="57">
        <v>2207349.2400000002</v>
      </c>
      <c r="M337" s="26"/>
      <c r="N337" s="26"/>
      <c r="O337" s="26"/>
      <c r="P337" s="26"/>
      <c r="Q337" s="26">
        <v>110</v>
      </c>
      <c r="R337" s="26">
        <v>136719.10999999999</v>
      </c>
      <c r="S337" s="26">
        <v>110</v>
      </c>
      <c r="T337" s="26">
        <v>205236.13999999998</v>
      </c>
    </row>
    <row r="338" spans="1:20" s="21" customFormat="1" ht="17.100000000000001" customHeight="1" x14ac:dyDescent="0.2">
      <c r="A338" s="66">
        <v>322</v>
      </c>
      <c r="B338" s="66">
        <v>32</v>
      </c>
      <c r="C338" s="34" t="s">
        <v>991</v>
      </c>
      <c r="D338" s="57">
        <f t="shared" si="16"/>
        <v>493390.28</v>
      </c>
      <c r="E338" s="26">
        <f t="shared" si="17"/>
        <v>151435.03</v>
      </c>
      <c r="F338" s="39"/>
      <c r="G338" s="26"/>
      <c r="H338" s="26"/>
      <c r="I338" s="26">
        <v>151435.03</v>
      </c>
      <c r="J338" s="57"/>
      <c r="K338" s="26"/>
      <c r="L338" s="57"/>
      <c r="M338" s="26"/>
      <c r="N338" s="26"/>
      <c r="O338" s="26"/>
      <c r="P338" s="26"/>
      <c r="Q338" s="26">
        <v>110</v>
      </c>
      <c r="R338" s="26">
        <v>136719.10999999999</v>
      </c>
      <c r="S338" s="26">
        <v>110</v>
      </c>
      <c r="T338" s="26">
        <v>205236.13999999998</v>
      </c>
    </row>
    <row r="339" spans="1:20" s="21" customFormat="1" ht="17.100000000000001" customHeight="1" x14ac:dyDescent="0.2">
      <c r="A339" s="66">
        <v>323</v>
      </c>
      <c r="B339" s="66">
        <v>33</v>
      </c>
      <c r="C339" s="34" t="s">
        <v>992</v>
      </c>
      <c r="D339" s="57">
        <f t="shared" si="16"/>
        <v>2936142.2</v>
      </c>
      <c r="E339" s="26">
        <f t="shared" si="17"/>
        <v>822857.31</v>
      </c>
      <c r="F339" s="39">
        <v>189442.4</v>
      </c>
      <c r="G339" s="26">
        <v>110138.15999999999</v>
      </c>
      <c r="H339" s="26">
        <v>397618.93</v>
      </c>
      <c r="I339" s="26">
        <v>125657.82</v>
      </c>
      <c r="J339" s="57"/>
      <c r="K339" s="26">
        <v>650</v>
      </c>
      <c r="L339" s="57">
        <v>1771329.64</v>
      </c>
      <c r="M339" s="26"/>
      <c r="N339" s="26"/>
      <c r="O339" s="26"/>
      <c r="P339" s="26"/>
      <c r="Q339" s="26">
        <v>110</v>
      </c>
      <c r="R339" s="26">
        <v>136719.10999999999</v>
      </c>
      <c r="S339" s="26">
        <v>110</v>
      </c>
      <c r="T339" s="26">
        <v>205236.13999999998</v>
      </c>
    </row>
    <row r="340" spans="1:20" s="21" customFormat="1" ht="17.100000000000001" customHeight="1" x14ac:dyDescent="0.2">
      <c r="A340" s="66">
        <v>324</v>
      </c>
      <c r="B340" s="66">
        <v>34</v>
      </c>
      <c r="C340" s="34" t="s">
        <v>993</v>
      </c>
      <c r="D340" s="57">
        <f t="shared" si="16"/>
        <v>466072.64999999997</v>
      </c>
      <c r="E340" s="26">
        <f t="shared" si="17"/>
        <v>124117.4</v>
      </c>
      <c r="F340" s="39"/>
      <c r="G340" s="26"/>
      <c r="H340" s="26"/>
      <c r="I340" s="26">
        <v>124117.4</v>
      </c>
      <c r="J340" s="57"/>
      <c r="K340" s="26"/>
      <c r="L340" s="57"/>
      <c r="M340" s="26"/>
      <c r="N340" s="26"/>
      <c r="O340" s="26"/>
      <c r="P340" s="26"/>
      <c r="Q340" s="26">
        <v>110</v>
      </c>
      <c r="R340" s="26">
        <v>136719.10999999999</v>
      </c>
      <c r="S340" s="26">
        <v>110</v>
      </c>
      <c r="T340" s="26">
        <v>205236.13999999998</v>
      </c>
    </row>
    <row r="341" spans="1:20" s="21" customFormat="1" ht="17.100000000000001" customHeight="1" x14ac:dyDescent="0.2">
      <c r="A341" s="66">
        <v>325</v>
      </c>
      <c r="B341" s="66">
        <v>35</v>
      </c>
      <c r="C341" s="34" t="s">
        <v>994</v>
      </c>
      <c r="D341" s="57">
        <f t="shared" si="16"/>
        <v>124543.48</v>
      </c>
      <c r="E341" s="26">
        <f t="shared" si="17"/>
        <v>124543.48</v>
      </c>
      <c r="F341" s="39"/>
      <c r="G341" s="26"/>
      <c r="H341" s="26"/>
      <c r="I341" s="26">
        <v>124543.48</v>
      </c>
      <c r="J341" s="57"/>
      <c r="K341" s="26"/>
      <c r="L341" s="57"/>
      <c r="M341" s="26"/>
      <c r="N341" s="26"/>
      <c r="O341" s="26"/>
      <c r="P341" s="26"/>
      <c r="Q341" s="26"/>
      <c r="R341" s="26"/>
      <c r="S341" s="26"/>
      <c r="T341" s="26"/>
    </row>
    <row r="342" spans="1:20" s="21" customFormat="1" ht="17.100000000000001" customHeight="1" x14ac:dyDescent="0.2">
      <c r="A342" s="66">
        <v>326</v>
      </c>
      <c r="B342" s="66">
        <v>36</v>
      </c>
      <c r="C342" s="34" t="s">
        <v>995</v>
      </c>
      <c r="D342" s="57">
        <f t="shared" si="16"/>
        <v>2211625.91</v>
      </c>
      <c r="E342" s="26">
        <f t="shared" si="17"/>
        <v>125592.26000000001</v>
      </c>
      <c r="F342" s="39"/>
      <c r="G342" s="26"/>
      <c r="H342" s="26"/>
      <c r="I342" s="26">
        <v>125592.26000000001</v>
      </c>
      <c r="J342" s="57"/>
      <c r="K342" s="26">
        <v>640</v>
      </c>
      <c r="L342" s="57">
        <v>1744078.4</v>
      </c>
      <c r="M342" s="26"/>
      <c r="N342" s="26"/>
      <c r="O342" s="26"/>
      <c r="P342" s="26"/>
      <c r="Q342" s="26">
        <v>110</v>
      </c>
      <c r="R342" s="26">
        <v>136719.10999999999</v>
      </c>
      <c r="S342" s="26">
        <v>110</v>
      </c>
      <c r="T342" s="26">
        <v>205236.13999999998</v>
      </c>
    </row>
    <row r="343" spans="1:20" s="21" customFormat="1" ht="17.100000000000001" customHeight="1" x14ac:dyDescent="0.2">
      <c r="A343" s="66">
        <v>327</v>
      </c>
      <c r="B343" s="66">
        <v>37</v>
      </c>
      <c r="C343" s="34" t="s">
        <v>996</v>
      </c>
      <c r="D343" s="57">
        <f t="shared" si="16"/>
        <v>2473607.4300000002</v>
      </c>
      <c r="E343" s="26">
        <f t="shared" si="17"/>
        <v>0</v>
      </c>
      <c r="F343" s="39"/>
      <c r="G343" s="26"/>
      <c r="H343" s="39"/>
      <c r="I343" s="26"/>
      <c r="J343" s="57"/>
      <c r="K343" s="26">
        <v>748</v>
      </c>
      <c r="L343" s="57">
        <v>2038391.63</v>
      </c>
      <c r="M343" s="26"/>
      <c r="N343" s="26"/>
      <c r="O343" s="26"/>
      <c r="P343" s="26"/>
      <c r="Q343" s="26">
        <v>140</v>
      </c>
      <c r="R343" s="26">
        <v>174006.14</v>
      </c>
      <c r="S343" s="26">
        <v>140</v>
      </c>
      <c r="T343" s="26">
        <v>261209.66</v>
      </c>
    </row>
    <row r="344" spans="1:20" s="9" customFormat="1" ht="17.100000000000001" customHeight="1" x14ac:dyDescent="0.2">
      <c r="A344" s="66">
        <v>328</v>
      </c>
      <c r="B344" s="66">
        <v>38</v>
      </c>
      <c r="C344" s="34" t="s">
        <v>997</v>
      </c>
      <c r="D344" s="57">
        <f t="shared" si="16"/>
        <v>351427.24</v>
      </c>
      <c r="E344" s="26">
        <f t="shared" si="17"/>
        <v>146191.09999999998</v>
      </c>
      <c r="F344" s="39"/>
      <c r="G344" s="26"/>
      <c r="H344" s="26"/>
      <c r="I344" s="26">
        <v>146191.09999999998</v>
      </c>
      <c r="J344" s="57"/>
      <c r="K344" s="26"/>
      <c r="L344" s="57"/>
      <c r="M344" s="26"/>
      <c r="N344" s="26"/>
      <c r="O344" s="26"/>
      <c r="P344" s="26"/>
      <c r="Q344" s="26"/>
      <c r="R344" s="26"/>
      <c r="S344" s="26">
        <v>110</v>
      </c>
      <c r="T344" s="26">
        <v>205236.13999999998</v>
      </c>
    </row>
    <row r="345" spans="1:20" s="9" customFormat="1" ht="17.100000000000001" customHeight="1" x14ac:dyDescent="0.25">
      <c r="A345" s="219"/>
      <c r="B345" s="220"/>
      <c r="C345" s="211" t="s">
        <v>80</v>
      </c>
      <c r="D345" s="222">
        <f>SUM(D346:D554)</f>
        <v>533307033.6700002</v>
      </c>
      <c r="E345" s="222">
        <f t="shared" ref="E345:T345" si="18">SUM(E346:E554)</f>
        <v>316977424.99999988</v>
      </c>
      <c r="F345" s="222">
        <f t="shared" si="18"/>
        <v>39007178.29999999</v>
      </c>
      <c r="G345" s="222">
        <f t="shared" si="18"/>
        <v>126871428.05</v>
      </c>
      <c r="H345" s="222">
        <f t="shared" si="18"/>
        <v>96828941.830000028</v>
      </c>
      <c r="I345" s="222">
        <f t="shared" si="18"/>
        <v>18287658.259999994</v>
      </c>
      <c r="J345" s="222">
        <f t="shared" si="18"/>
        <v>35982218.560000002</v>
      </c>
      <c r="K345" s="222">
        <f t="shared" si="18"/>
        <v>46534.499999999993</v>
      </c>
      <c r="L345" s="222">
        <f t="shared" si="18"/>
        <v>125007203.46000004</v>
      </c>
      <c r="M345" s="222">
        <f t="shared" si="18"/>
        <v>9</v>
      </c>
      <c r="N345" s="222">
        <f t="shared" si="18"/>
        <v>17566835.399999999</v>
      </c>
      <c r="O345" s="222">
        <f t="shared" si="18"/>
        <v>5080</v>
      </c>
      <c r="P345" s="222">
        <f t="shared" si="18"/>
        <v>10911018.969999999</v>
      </c>
      <c r="Q345" s="222">
        <f t="shared" si="18"/>
        <v>20855</v>
      </c>
      <c r="R345" s="222">
        <f t="shared" si="18"/>
        <v>25920700.999999996</v>
      </c>
      <c r="S345" s="222">
        <f t="shared" si="18"/>
        <v>19790</v>
      </c>
      <c r="T345" s="222">
        <f t="shared" si="18"/>
        <v>36923849.839999966</v>
      </c>
    </row>
    <row r="346" spans="1:20" s="9" customFormat="1" ht="17.100000000000001" customHeight="1" x14ac:dyDescent="0.2">
      <c r="A346" s="66">
        <v>329</v>
      </c>
      <c r="B346" s="66">
        <v>1</v>
      </c>
      <c r="C346" s="135" t="s">
        <v>998</v>
      </c>
      <c r="D346" s="57">
        <f t="shared" si="16"/>
        <v>539054.39</v>
      </c>
      <c r="E346" s="26">
        <f>F346+G346+H346+I346+J346</f>
        <v>321446.49</v>
      </c>
      <c r="F346" s="26">
        <v>128814.89</v>
      </c>
      <c r="G346" s="26">
        <v>192631.6</v>
      </c>
      <c r="H346" s="26"/>
      <c r="I346" s="26"/>
      <c r="J346" s="57"/>
      <c r="K346" s="28"/>
      <c r="L346" s="57"/>
      <c r="M346" s="28"/>
      <c r="N346" s="39"/>
      <c r="O346" s="26"/>
      <c r="P346" s="26"/>
      <c r="Q346" s="26">
        <v>70</v>
      </c>
      <c r="R346" s="26">
        <v>87003.07</v>
      </c>
      <c r="S346" s="26">
        <v>70</v>
      </c>
      <c r="T346" s="26">
        <v>130604.83</v>
      </c>
    </row>
    <row r="347" spans="1:20" s="7" customFormat="1" ht="17.100000000000001" customHeight="1" x14ac:dyDescent="0.2">
      <c r="A347" s="66">
        <v>330</v>
      </c>
      <c r="B347" s="66">
        <v>2</v>
      </c>
      <c r="C347" s="135" t="s">
        <v>999</v>
      </c>
      <c r="D347" s="57">
        <f t="shared" si="16"/>
        <v>1216214.3999999999</v>
      </c>
      <c r="E347" s="26">
        <f>F347+G347+H347+I347+J347</f>
        <v>874259.15</v>
      </c>
      <c r="F347" s="26">
        <v>276776.61</v>
      </c>
      <c r="G347" s="26">
        <v>413895.61</v>
      </c>
      <c r="H347" s="26"/>
      <c r="I347" s="26">
        <v>183586.93000000002</v>
      </c>
      <c r="J347" s="57"/>
      <c r="K347" s="28"/>
      <c r="L347" s="57"/>
      <c r="M347" s="28"/>
      <c r="N347" s="39"/>
      <c r="O347" s="26"/>
      <c r="P347" s="26"/>
      <c r="Q347" s="26">
        <v>110</v>
      </c>
      <c r="R347" s="26">
        <v>136719.10999999999</v>
      </c>
      <c r="S347" s="26">
        <v>110</v>
      </c>
      <c r="T347" s="26">
        <v>205236.13999999998</v>
      </c>
    </row>
    <row r="348" spans="1:20" s="7" customFormat="1" ht="17.100000000000001" customHeight="1" x14ac:dyDescent="0.2">
      <c r="A348" s="66">
        <v>331</v>
      </c>
      <c r="B348" s="66">
        <v>3</v>
      </c>
      <c r="C348" s="135" t="s">
        <v>1000</v>
      </c>
      <c r="D348" s="57">
        <f t="shared" si="16"/>
        <v>6060526.46</v>
      </c>
      <c r="E348" s="26">
        <f>F348+G348+H348+I348+J348</f>
        <v>5193200.21</v>
      </c>
      <c r="F348" s="26">
        <v>1052630.6599999999</v>
      </c>
      <c r="G348" s="26">
        <v>1574118.58</v>
      </c>
      <c r="H348" s="26">
        <v>1587328.04</v>
      </c>
      <c r="I348" s="26"/>
      <c r="J348" s="57">
        <v>979122.93</v>
      </c>
      <c r="K348" s="28"/>
      <c r="L348" s="57"/>
      <c r="M348" s="28"/>
      <c r="N348" s="39"/>
      <c r="O348" s="26">
        <v>165</v>
      </c>
      <c r="P348" s="26">
        <v>354393.33</v>
      </c>
      <c r="Q348" s="26">
        <v>165</v>
      </c>
      <c r="R348" s="26">
        <v>205078.68</v>
      </c>
      <c r="S348" s="26">
        <v>165</v>
      </c>
      <c r="T348" s="26">
        <v>307854.24</v>
      </c>
    </row>
    <row r="349" spans="1:20" s="7" customFormat="1" ht="17.100000000000001" customHeight="1" x14ac:dyDescent="0.2">
      <c r="A349" s="66">
        <v>332</v>
      </c>
      <c r="B349" s="66">
        <v>4</v>
      </c>
      <c r="C349" s="135" t="s">
        <v>1001</v>
      </c>
      <c r="D349" s="57">
        <f t="shared" si="16"/>
        <v>1005309.6</v>
      </c>
      <c r="E349" s="26">
        <f t="shared" ref="E349:E554" si="19">F349+G349+H349+I349+J349</f>
        <v>126505.20999999999</v>
      </c>
      <c r="F349" s="26">
        <v>79996.679999999993</v>
      </c>
      <c r="G349" s="26">
        <v>46508.530000000006</v>
      </c>
      <c r="H349" s="26"/>
      <c r="I349" s="26"/>
      <c r="J349" s="57"/>
      <c r="K349" s="28">
        <v>197</v>
      </c>
      <c r="L349" s="57">
        <v>536849.14</v>
      </c>
      <c r="M349" s="136"/>
      <c r="N349" s="39"/>
      <c r="O349" s="26"/>
      <c r="P349" s="26"/>
      <c r="Q349" s="26">
        <v>110</v>
      </c>
      <c r="R349" s="26">
        <v>136719.10999999999</v>
      </c>
      <c r="S349" s="26">
        <v>110</v>
      </c>
      <c r="T349" s="26">
        <v>205236.13999999998</v>
      </c>
    </row>
    <row r="350" spans="1:20" s="7" customFormat="1" ht="17.100000000000001" customHeight="1" x14ac:dyDescent="0.2">
      <c r="A350" s="66">
        <v>333</v>
      </c>
      <c r="B350" s="66">
        <v>5</v>
      </c>
      <c r="C350" s="135" t="s">
        <v>1002</v>
      </c>
      <c r="D350" s="57">
        <f t="shared" si="16"/>
        <v>821331.53999999992</v>
      </c>
      <c r="E350" s="26">
        <f t="shared" si="19"/>
        <v>128380.5</v>
      </c>
      <c r="F350" s="26">
        <v>81182.539999999994</v>
      </c>
      <c r="G350" s="26">
        <v>47197.96</v>
      </c>
      <c r="H350" s="26"/>
      <c r="I350" s="26"/>
      <c r="J350" s="57"/>
      <c r="K350" s="28">
        <v>128.80000000000001</v>
      </c>
      <c r="L350" s="57">
        <v>350995.79</v>
      </c>
      <c r="M350" s="136"/>
      <c r="N350" s="39"/>
      <c r="O350" s="26"/>
      <c r="P350" s="26"/>
      <c r="Q350" s="26">
        <v>110</v>
      </c>
      <c r="R350" s="26">
        <v>136719.10999999999</v>
      </c>
      <c r="S350" s="26">
        <v>110</v>
      </c>
      <c r="T350" s="26">
        <v>205236.13999999998</v>
      </c>
    </row>
    <row r="351" spans="1:20" s="7" customFormat="1" ht="17.100000000000001" customHeight="1" x14ac:dyDescent="0.2">
      <c r="A351" s="66">
        <v>334</v>
      </c>
      <c r="B351" s="66">
        <v>6</v>
      </c>
      <c r="C351" s="135" t="s">
        <v>1003</v>
      </c>
      <c r="D351" s="57">
        <f t="shared" si="16"/>
        <v>611818.25</v>
      </c>
      <c r="E351" s="26">
        <f t="shared" si="19"/>
        <v>269863</v>
      </c>
      <c r="F351" s="26">
        <v>77328.459999999992</v>
      </c>
      <c r="G351" s="26">
        <v>115638.07</v>
      </c>
      <c r="H351" s="26"/>
      <c r="I351" s="26"/>
      <c r="J351" s="57">
        <v>76896.47</v>
      </c>
      <c r="K351" s="28"/>
      <c r="L351" s="39"/>
      <c r="M351" s="28"/>
      <c r="N351" s="26"/>
      <c r="O351" s="26"/>
      <c r="P351" s="26"/>
      <c r="Q351" s="26">
        <v>110</v>
      </c>
      <c r="R351" s="26">
        <v>136719.10999999999</v>
      </c>
      <c r="S351" s="26">
        <v>110</v>
      </c>
      <c r="T351" s="26">
        <v>205236.13999999998</v>
      </c>
    </row>
    <row r="352" spans="1:20" s="7" customFormat="1" ht="17.100000000000001" customHeight="1" x14ac:dyDescent="0.2">
      <c r="A352" s="66">
        <v>335</v>
      </c>
      <c r="B352" s="66">
        <v>7</v>
      </c>
      <c r="C352" s="66" t="s">
        <v>1004</v>
      </c>
      <c r="D352" s="57">
        <f t="shared" si="16"/>
        <v>1515433.7</v>
      </c>
      <c r="E352" s="26">
        <f>F352+G352+H352+I352+J352</f>
        <v>1173478.45</v>
      </c>
      <c r="F352" s="26">
        <v>209972.72</v>
      </c>
      <c r="G352" s="26">
        <v>313996.16000000003</v>
      </c>
      <c r="H352" s="39">
        <v>440709.87999999995</v>
      </c>
      <c r="I352" s="26"/>
      <c r="J352" s="57">
        <v>208799.69</v>
      </c>
      <c r="K352" s="28"/>
      <c r="L352" s="57"/>
      <c r="M352" s="28"/>
      <c r="N352" s="39"/>
      <c r="O352" s="26"/>
      <c r="P352" s="26"/>
      <c r="Q352" s="26">
        <v>110</v>
      </c>
      <c r="R352" s="26">
        <v>136719.10999999999</v>
      </c>
      <c r="S352" s="26">
        <v>110</v>
      </c>
      <c r="T352" s="26">
        <v>205236.13999999998</v>
      </c>
    </row>
    <row r="353" spans="1:20" s="7" customFormat="1" ht="17.100000000000001" customHeight="1" x14ac:dyDescent="0.2">
      <c r="A353" s="66">
        <v>336</v>
      </c>
      <c r="B353" s="66">
        <v>8</v>
      </c>
      <c r="C353" s="135" t="s">
        <v>1005</v>
      </c>
      <c r="D353" s="57">
        <f t="shared" si="16"/>
        <v>1100111.51</v>
      </c>
      <c r="E353" s="26">
        <f t="shared" si="19"/>
        <v>758156.26</v>
      </c>
      <c r="F353" s="26">
        <v>135658.34</v>
      </c>
      <c r="G353" s="26">
        <v>202865.38999999998</v>
      </c>
      <c r="H353" s="26">
        <v>284732.07</v>
      </c>
      <c r="I353" s="26"/>
      <c r="J353" s="57">
        <v>134900.46</v>
      </c>
      <c r="K353" s="28"/>
      <c r="L353" s="39"/>
      <c r="M353" s="28"/>
      <c r="N353" s="26"/>
      <c r="O353" s="26"/>
      <c r="P353" s="26"/>
      <c r="Q353" s="26">
        <v>110</v>
      </c>
      <c r="R353" s="26">
        <v>136719.10999999999</v>
      </c>
      <c r="S353" s="26">
        <v>110</v>
      </c>
      <c r="T353" s="26">
        <v>205236.13999999998</v>
      </c>
    </row>
    <row r="354" spans="1:20" s="7" customFormat="1" ht="16.5" customHeight="1" x14ac:dyDescent="0.2">
      <c r="A354" s="66">
        <v>337</v>
      </c>
      <c r="B354" s="66">
        <v>9</v>
      </c>
      <c r="C354" s="135" t="s">
        <v>1006</v>
      </c>
      <c r="D354" s="57">
        <f t="shared" si="16"/>
        <v>1517504.7999999996</v>
      </c>
      <c r="E354" s="26">
        <f t="shared" si="19"/>
        <v>1175549.5499999998</v>
      </c>
      <c r="F354" s="26">
        <v>210343.31</v>
      </c>
      <c r="G354" s="26">
        <v>314550.33999999997</v>
      </c>
      <c r="H354" s="26">
        <v>441487.69</v>
      </c>
      <c r="I354" s="26"/>
      <c r="J354" s="57">
        <v>209168.21</v>
      </c>
      <c r="K354" s="28"/>
      <c r="L354" s="39"/>
      <c r="M354" s="28"/>
      <c r="N354" s="26"/>
      <c r="O354" s="26"/>
      <c r="P354" s="26"/>
      <c r="Q354" s="26">
        <v>110</v>
      </c>
      <c r="R354" s="26">
        <v>136719.10999999999</v>
      </c>
      <c r="S354" s="26">
        <v>110</v>
      </c>
      <c r="T354" s="26">
        <v>205236.13999999998</v>
      </c>
    </row>
    <row r="355" spans="1:20" s="7" customFormat="1" ht="17.100000000000001" customHeight="1" x14ac:dyDescent="0.2">
      <c r="A355" s="66">
        <v>338</v>
      </c>
      <c r="B355" s="66">
        <v>10</v>
      </c>
      <c r="C355" s="135" t="s">
        <v>1007</v>
      </c>
      <c r="D355" s="57">
        <f t="shared" si="16"/>
        <v>1112952.3</v>
      </c>
      <c r="E355" s="26">
        <f t="shared" si="19"/>
        <v>770997.05</v>
      </c>
      <c r="F355" s="26">
        <v>137955.96000000002</v>
      </c>
      <c r="G355" s="26">
        <v>206301.29</v>
      </c>
      <c r="H355" s="26">
        <v>289554.53000000003</v>
      </c>
      <c r="I355" s="26"/>
      <c r="J355" s="57">
        <v>137185.27000000002</v>
      </c>
      <c r="K355" s="28"/>
      <c r="L355" s="39"/>
      <c r="M355" s="28"/>
      <c r="N355" s="26"/>
      <c r="O355" s="26"/>
      <c r="P355" s="26"/>
      <c r="Q355" s="26">
        <v>110</v>
      </c>
      <c r="R355" s="26">
        <v>136719.10999999999</v>
      </c>
      <c r="S355" s="26">
        <v>110</v>
      </c>
      <c r="T355" s="26">
        <v>205236.13999999998</v>
      </c>
    </row>
    <row r="356" spans="1:20" s="7" customFormat="1" ht="17.100000000000001" customHeight="1" x14ac:dyDescent="0.2">
      <c r="A356" s="66">
        <v>339</v>
      </c>
      <c r="B356" s="66">
        <v>11</v>
      </c>
      <c r="C356" s="135" t="s">
        <v>1008</v>
      </c>
      <c r="D356" s="57">
        <f t="shared" si="16"/>
        <v>1526617.57</v>
      </c>
      <c r="E356" s="26">
        <f t="shared" si="19"/>
        <v>1184662.32</v>
      </c>
      <c r="F356" s="26">
        <v>211973.88</v>
      </c>
      <c r="G356" s="26">
        <v>316988.7</v>
      </c>
      <c r="H356" s="26">
        <v>444910.08000000002</v>
      </c>
      <c r="I356" s="26"/>
      <c r="J356" s="57">
        <v>210789.66</v>
      </c>
      <c r="K356" s="28"/>
      <c r="L356" s="39"/>
      <c r="M356" s="28"/>
      <c r="N356" s="26"/>
      <c r="O356" s="26"/>
      <c r="P356" s="26"/>
      <c r="Q356" s="26">
        <v>110</v>
      </c>
      <c r="R356" s="26">
        <v>136719.10999999999</v>
      </c>
      <c r="S356" s="26">
        <v>110</v>
      </c>
      <c r="T356" s="26">
        <v>205236.13999999998</v>
      </c>
    </row>
    <row r="357" spans="1:20" s="7" customFormat="1" ht="17.100000000000001" customHeight="1" x14ac:dyDescent="0.2">
      <c r="A357" s="66">
        <v>340</v>
      </c>
      <c r="B357" s="66">
        <v>12</v>
      </c>
      <c r="C357" s="135" t="s">
        <v>1009</v>
      </c>
      <c r="D357" s="57">
        <f t="shared" si="16"/>
        <v>1408445.43</v>
      </c>
      <c r="E357" s="26">
        <f t="shared" si="19"/>
        <v>1066490.18</v>
      </c>
      <c r="F357" s="26">
        <v>260545.03999999998</v>
      </c>
      <c r="G357" s="26"/>
      <c r="H357" s="26">
        <v>546855.65999999992</v>
      </c>
      <c r="I357" s="26"/>
      <c r="J357" s="57">
        <v>259089.48</v>
      </c>
      <c r="K357" s="28"/>
      <c r="L357" s="39"/>
      <c r="M357" s="28"/>
      <c r="N357" s="26"/>
      <c r="O357" s="26"/>
      <c r="P357" s="26"/>
      <c r="Q357" s="26">
        <v>110</v>
      </c>
      <c r="R357" s="26">
        <v>136719.10999999999</v>
      </c>
      <c r="S357" s="26">
        <v>110</v>
      </c>
      <c r="T357" s="26">
        <v>205236.13999999998</v>
      </c>
    </row>
    <row r="358" spans="1:20" s="7" customFormat="1" ht="17.100000000000001" customHeight="1" x14ac:dyDescent="0.2">
      <c r="A358" s="66">
        <v>341</v>
      </c>
      <c r="B358" s="66">
        <v>13</v>
      </c>
      <c r="C358" s="135" t="s">
        <v>1010</v>
      </c>
      <c r="D358" s="57">
        <f t="shared" si="16"/>
        <v>640402.66</v>
      </c>
      <c r="E358" s="26">
        <f t="shared" si="19"/>
        <v>298447.41000000003</v>
      </c>
      <c r="F358" s="26">
        <v>149641.69</v>
      </c>
      <c r="G358" s="26"/>
      <c r="H358" s="26"/>
      <c r="I358" s="26"/>
      <c r="J358" s="57">
        <v>148805.72</v>
      </c>
      <c r="K358" s="28"/>
      <c r="L358" s="39"/>
      <c r="M358" s="28"/>
      <c r="N358" s="26"/>
      <c r="O358" s="26"/>
      <c r="P358" s="26"/>
      <c r="Q358" s="26">
        <v>110</v>
      </c>
      <c r="R358" s="26">
        <v>136719.10999999999</v>
      </c>
      <c r="S358" s="26">
        <v>110</v>
      </c>
      <c r="T358" s="26">
        <v>205236.13999999998</v>
      </c>
    </row>
    <row r="359" spans="1:20" s="7" customFormat="1" ht="17.100000000000001" customHeight="1" x14ac:dyDescent="0.2">
      <c r="A359" s="66">
        <v>342</v>
      </c>
      <c r="B359" s="66">
        <v>14</v>
      </c>
      <c r="C359" s="135" t="s">
        <v>1011</v>
      </c>
      <c r="D359" s="57">
        <f t="shared" si="16"/>
        <v>87003.07</v>
      </c>
      <c r="E359" s="26">
        <f t="shared" si="19"/>
        <v>0</v>
      </c>
      <c r="F359" s="26"/>
      <c r="G359" s="26"/>
      <c r="H359" s="26"/>
      <c r="I359" s="26"/>
      <c r="J359" s="57"/>
      <c r="K359" s="28"/>
      <c r="L359" s="39"/>
      <c r="M359" s="28"/>
      <c r="N359" s="26"/>
      <c r="O359" s="26"/>
      <c r="P359" s="26"/>
      <c r="Q359" s="26">
        <v>70</v>
      </c>
      <c r="R359" s="26">
        <v>87003.07</v>
      </c>
      <c r="S359" s="26"/>
      <c r="T359" s="26"/>
    </row>
    <row r="360" spans="1:20" s="7" customFormat="1" ht="17.100000000000001" customHeight="1" x14ac:dyDescent="0.2">
      <c r="A360" s="66">
        <v>343</v>
      </c>
      <c r="B360" s="66">
        <v>15</v>
      </c>
      <c r="C360" s="135" t="s">
        <v>1012</v>
      </c>
      <c r="D360" s="57">
        <f t="shared" si="16"/>
        <v>87003.07</v>
      </c>
      <c r="E360" s="26">
        <f t="shared" si="19"/>
        <v>0</v>
      </c>
      <c r="F360" s="26"/>
      <c r="G360" s="26"/>
      <c r="H360" s="26"/>
      <c r="I360" s="26"/>
      <c r="J360" s="57"/>
      <c r="K360" s="28"/>
      <c r="L360" s="57"/>
      <c r="M360" s="28"/>
      <c r="N360" s="39"/>
      <c r="O360" s="26"/>
      <c r="P360" s="26"/>
      <c r="Q360" s="26">
        <v>70</v>
      </c>
      <c r="R360" s="26">
        <v>87003.07</v>
      </c>
      <c r="S360" s="26"/>
      <c r="T360" s="26"/>
    </row>
    <row r="361" spans="1:20" s="7" customFormat="1" ht="17.100000000000001" customHeight="1" x14ac:dyDescent="0.2">
      <c r="A361" s="66">
        <v>344</v>
      </c>
      <c r="B361" s="66">
        <v>16</v>
      </c>
      <c r="C361" s="135" t="s">
        <v>1013</v>
      </c>
      <c r="D361" s="57">
        <f t="shared" si="16"/>
        <v>351009.29</v>
      </c>
      <c r="E361" s="26">
        <f t="shared" si="19"/>
        <v>214290.18</v>
      </c>
      <c r="F361" s="26"/>
      <c r="G361" s="26"/>
      <c r="H361" s="26"/>
      <c r="I361" s="26">
        <v>214290.18</v>
      </c>
      <c r="J361" s="57"/>
      <c r="K361" s="28"/>
      <c r="L361" s="57"/>
      <c r="M361" s="28"/>
      <c r="N361" s="39"/>
      <c r="O361" s="26"/>
      <c r="P361" s="26"/>
      <c r="Q361" s="26">
        <v>110</v>
      </c>
      <c r="R361" s="26">
        <v>136719.10999999999</v>
      </c>
      <c r="S361" s="26"/>
      <c r="T361" s="26"/>
    </row>
    <row r="362" spans="1:20" s="7" customFormat="1" ht="17.100000000000001" customHeight="1" x14ac:dyDescent="0.2">
      <c r="A362" s="66">
        <v>345</v>
      </c>
      <c r="B362" s="66">
        <v>17</v>
      </c>
      <c r="C362" s="135" t="s">
        <v>82</v>
      </c>
      <c r="D362" s="57">
        <f t="shared" si="16"/>
        <v>50866.19</v>
      </c>
      <c r="E362" s="26">
        <f t="shared" si="19"/>
        <v>50866.19</v>
      </c>
      <c r="F362" s="26"/>
      <c r="G362" s="26"/>
      <c r="H362" s="26"/>
      <c r="I362" s="26">
        <v>50866.19</v>
      </c>
      <c r="J362" s="57"/>
      <c r="K362" s="28"/>
      <c r="L362" s="57"/>
      <c r="M362" s="28"/>
      <c r="N362" s="39"/>
      <c r="O362" s="26"/>
      <c r="P362" s="26"/>
      <c r="Q362" s="26"/>
      <c r="R362" s="26"/>
      <c r="S362" s="26"/>
      <c r="T362" s="26"/>
    </row>
    <row r="363" spans="1:20" s="7" customFormat="1" ht="17.100000000000001" customHeight="1" x14ac:dyDescent="0.2">
      <c r="A363" s="66">
        <v>346</v>
      </c>
      <c r="B363" s="66">
        <v>18</v>
      </c>
      <c r="C363" s="135" t="s">
        <v>83</v>
      </c>
      <c r="D363" s="57">
        <f t="shared" si="16"/>
        <v>4536450.47</v>
      </c>
      <c r="E363" s="26">
        <f t="shared" si="19"/>
        <v>1595066.45</v>
      </c>
      <c r="F363" s="26"/>
      <c r="G363" s="26">
        <v>1595066.45</v>
      </c>
      <c r="H363" s="26"/>
      <c r="I363" s="26"/>
      <c r="J363" s="57"/>
      <c r="K363" s="28">
        <v>950</v>
      </c>
      <c r="L363" s="57">
        <v>2428451.1</v>
      </c>
      <c r="M363" s="28"/>
      <c r="N363" s="39"/>
      <c r="O363" s="26"/>
      <c r="P363" s="26"/>
      <c r="Q363" s="26">
        <v>165</v>
      </c>
      <c r="R363" s="26">
        <v>205078.68</v>
      </c>
      <c r="S363" s="26">
        <v>165</v>
      </c>
      <c r="T363" s="26">
        <v>307854.24</v>
      </c>
    </row>
    <row r="364" spans="1:20" s="7" customFormat="1" ht="17.100000000000001" customHeight="1" x14ac:dyDescent="0.2">
      <c r="A364" s="66">
        <v>347</v>
      </c>
      <c r="B364" s="66">
        <v>19</v>
      </c>
      <c r="C364" s="135" t="s">
        <v>411</v>
      </c>
      <c r="D364" s="57">
        <f t="shared" si="16"/>
        <v>4473356.41</v>
      </c>
      <c r="E364" s="26">
        <f t="shared" si="19"/>
        <v>1368371.5</v>
      </c>
      <c r="F364" s="26"/>
      <c r="G364" s="26">
        <v>1368371.5</v>
      </c>
      <c r="H364" s="26"/>
      <c r="I364" s="26"/>
      <c r="J364" s="57"/>
      <c r="K364" s="28">
        <v>1014</v>
      </c>
      <c r="L364" s="57">
        <v>2592051.9899999998</v>
      </c>
      <c r="M364" s="28"/>
      <c r="N364" s="39"/>
      <c r="O364" s="26"/>
      <c r="P364" s="26"/>
      <c r="Q364" s="26">
        <v>165</v>
      </c>
      <c r="R364" s="26">
        <v>205078.68</v>
      </c>
      <c r="S364" s="26">
        <v>165</v>
      </c>
      <c r="T364" s="26">
        <v>307854.24</v>
      </c>
    </row>
    <row r="365" spans="1:20" s="7" customFormat="1" ht="17.100000000000001" customHeight="1" x14ac:dyDescent="0.2">
      <c r="A365" s="66">
        <v>348</v>
      </c>
      <c r="B365" s="66">
        <v>20</v>
      </c>
      <c r="C365" s="135" t="s">
        <v>84</v>
      </c>
      <c r="D365" s="57">
        <f t="shared" si="16"/>
        <v>2103270.3999999999</v>
      </c>
      <c r="E365" s="26">
        <f t="shared" si="19"/>
        <v>1590337.48</v>
      </c>
      <c r="F365" s="26"/>
      <c r="G365" s="26">
        <v>1590337.48</v>
      </c>
      <c r="H365" s="26"/>
      <c r="I365" s="26"/>
      <c r="J365" s="57"/>
      <c r="K365" s="28"/>
      <c r="L365" s="57"/>
      <c r="M365" s="28"/>
      <c r="N365" s="39"/>
      <c r="O365" s="26"/>
      <c r="P365" s="26"/>
      <c r="Q365" s="26">
        <v>165</v>
      </c>
      <c r="R365" s="26">
        <v>205078.68</v>
      </c>
      <c r="S365" s="26">
        <v>165</v>
      </c>
      <c r="T365" s="26">
        <v>307854.24</v>
      </c>
    </row>
    <row r="366" spans="1:20" s="7" customFormat="1" ht="17.100000000000001" customHeight="1" x14ac:dyDescent="0.2">
      <c r="A366" s="66">
        <v>349</v>
      </c>
      <c r="B366" s="66">
        <v>21</v>
      </c>
      <c r="C366" s="135" t="s">
        <v>1014</v>
      </c>
      <c r="D366" s="57">
        <f t="shared" si="16"/>
        <v>3224334.4000000004</v>
      </c>
      <c r="E366" s="26">
        <f t="shared" si="19"/>
        <v>999733.59</v>
      </c>
      <c r="F366" s="26"/>
      <c r="G366" s="26">
        <v>999733.59</v>
      </c>
      <c r="H366" s="26"/>
      <c r="I366" s="26"/>
      <c r="J366" s="57"/>
      <c r="K366" s="28">
        <v>700</v>
      </c>
      <c r="L366" s="57">
        <v>1789385.01</v>
      </c>
      <c r="M366" s="28"/>
      <c r="N366" s="39"/>
      <c r="O366" s="26"/>
      <c r="P366" s="26"/>
      <c r="Q366" s="26">
        <v>140</v>
      </c>
      <c r="R366" s="26">
        <v>174006.14</v>
      </c>
      <c r="S366" s="26">
        <v>140</v>
      </c>
      <c r="T366" s="26">
        <v>261209.66</v>
      </c>
    </row>
    <row r="367" spans="1:20" s="7" customFormat="1" ht="17.100000000000001" customHeight="1" x14ac:dyDescent="0.2">
      <c r="A367" s="66">
        <v>350</v>
      </c>
      <c r="B367" s="66">
        <v>22</v>
      </c>
      <c r="C367" s="135" t="s">
        <v>1015</v>
      </c>
      <c r="D367" s="57">
        <f t="shared" si="16"/>
        <v>4623696.28</v>
      </c>
      <c r="E367" s="26">
        <f>F367+G367+H367+I367+J367</f>
        <v>2642266.0099999998</v>
      </c>
      <c r="F367" s="26"/>
      <c r="G367" s="26">
        <v>1939152.53</v>
      </c>
      <c r="H367" s="26"/>
      <c r="I367" s="26">
        <v>703113.48</v>
      </c>
      <c r="J367" s="57"/>
      <c r="K367" s="28">
        <v>690</v>
      </c>
      <c r="L367" s="39">
        <v>1763822.3699999999</v>
      </c>
      <c r="M367" s="28"/>
      <c r="N367" s="26"/>
      <c r="O367" s="26"/>
      <c r="P367" s="26"/>
      <c r="Q367" s="26">
        <v>70</v>
      </c>
      <c r="R367" s="26">
        <v>87003.07</v>
      </c>
      <c r="S367" s="26">
        <v>70</v>
      </c>
      <c r="T367" s="26">
        <v>130604.83</v>
      </c>
    </row>
    <row r="368" spans="1:20" s="7" customFormat="1" ht="17.100000000000001" customHeight="1" x14ac:dyDescent="0.2">
      <c r="A368" s="66">
        <v>351</v>
      </c>
      <c r="B368" s="66">
        <v>23</v>
      </c>
      <c r="C368" s="135" t="s">
        <v>413</v>
      </c>
      <c r="D368" s="57">
        <f t="shared" si="16"/>
        <v>1864235.81</v>
      </c>
      <c r="E368" s="26">
        <f t="shared" si="19"/>
        <v>1351302.8900000001</v>
      </c>
      <c r="F368" s="26"/>
      <c r="G368" s="26">
        <v>1351302.8900000001</v>
      </c>
      <c r="H368" s="26"/>
      <c r="I368" s="26"/>
      <c r="J368" s="57"/>
      <c r="K368" s="28"/>
      <c r="L368" s="39"/>
      <c r="M368" s="28"/>
      <c r="N368" s="26"/>
      <c r="O368" s="26"/>
      <c r="P368" s="26"/>
      <c r="Q368" s="26">
        <v>165</v>
      </c>
      <c r="R368" s="26">
        <v>205078.68</v>
      </c>
      <c r="S368" s="26">
        <v>165</v>
      </c>
      <c r="T368" s="26">
        <v>307854.24</v>
      </c>
    </row>
    <row r="369" spans="1:20" s="9" customFormat="1" ht="17.100000000000001" customHeight="1" x14ac:dyDescent="0.2">
      <c r="A369" s="66">
        <v>352</v>
      </c>
      <c r="B369" s="66">
        <v>24</v>
      </c>
      <c r="C369" s="135" t="s">
        <v>414</v>
      </c>
      <c r="D369" s="57">
        <f t="shared" si="16"/>
        <v>5135832.47</v>
      </c>
      <c r="E369" s="26">
        <f>F369+G369+H369+I369+J369</f>
        <v>1355477.68</v>
      </c>
      <c r="F369" s="26"/>
      <c r="G369" s="26">
        <v>1355477.68</v>
      </c>
      <c r="H369" s="26"/>
      <c r="I369" s="26"/>
      <c r="J369" s="57"/>
      <c r="K369" s="28">
        <v>1199</v>
      </c>
      <c r="L369" s="57">
        <v>3267421.87</v>
      </c>
      <c r="M369" s="28"/>
      <c r="N369" s="39"/>
      <c r="O369" s="26"/>
      <c r="P369" s="26"/>
      <c r="Q369" s="26">
        <v>165</v>
      </c>
      <c r="R369" s="26">
        <v>205078.68</v>
      </c>
      <c r="S369" s="26">
        <v>165</v>
      </c>
      <c r="T369" s="26">
        <v>307854.24</v>
      </c>
    </row>
    <row r="370" spans="1:20" s="7" customFormat="1" ht="17.100000000000001" customHeight="1" x14ac:dyDescent="0.2">
      <c r="A370" s="66">
        <v>353</v>
      </c>
      <c r="B370" s="66">
        <v>25</v>
      </c>
      <c r="C370" s="135" t="s">
        <v>1016</v>
      </c>
      <c r="D370" s="57">
        <f t="shared" si="16"/>
        <v>1878584.5599999998</v>
      </c>
      <c r="E370" s="26">
        <f>F370+G370+H370+I370+J370</f>
        <v>1300367.0799999998</v>
      </c>
      <c r="F370" s="26">
        <v>232677.15</v>
      </c>
      <c r="G370" s="26">
        <v>347948.66</v>
      </c>
      <c r="H370" s="26">
        <v>488363.99</v>
      </c>
      <c r="I370" s="26"/>
      <c r="J370" s="57">
        <v>231377.28000000003</v>
      </c>
      <c r="K370" s="28"/>
      <c r="L370" s="57"/>
      <c r="M370" s="28"/>
      <c r="N370" s="39"/>
      <c r="O370" s="26">
        <v>110</v>
      </c>
      <c r="P370" s="26">
        <v>236262.22999999998</v>
      </c>
      <c r="Q370" s="26">
        <v>110</v>
      </c>
      <c r="R370" s="26">
        <v>136719.10999999999</v>
      </c>
      <c r="S370" s="26">
        <v>110</v>
      </c>
      <c r="T370" s="26">
        <v>205236.13999999998</v>
      </c>
    </row>
    <row r="371" spans="1:20" s="7" customFormat="1" ht="17.100000000000001" customHeight="1" x14ac:dyDescent="0.2">
      <c r="A371" s="66">
        <v>354</v>
      </c>
      <c r="B371" s="66">
        <v>26</v>
      </c>
      <c r="C371" s="135" t="s">
        <v>1017</v>
      </c>
      <c r="D371" s="57">
        <f t="shared" si="16"/>
        <v>1245501.8699999999</v>
      </c>
      <c r="E371" s="26">
        <f>F371+G371+H371+I371+J371</f>
        <v>903546.62</v>
      </c>
      <c r="F371" s="26">
        <v>161673.30000000002</v>
      </c>
      <c r="G371" s="26">
        <v>241768.55</v>
      </c>
      <c r="H371" s="26">
        <v>339334.67000000004</v>
      </c>
      <c r="I371" s="26"/>
      <c r="J371" s="57">
        <v>160770.09999999998</v>
      </c>
      <c r="K371" s="28"/>
      <c r="L371" s="57"/>
      <c r="M371" s="28"/>
      <c r="N371" s="39"/>
      <c r="O371" s="26"/>
      <c r="P371" s="26"/>
      <c r="Q371" s="26">
        <v>110</v>
      </c>
      <c r="R371" s="26">
        <v>136719.10999999999</v>
      </c>
      <c r="S371" s="26">
        <v>110</v>
      </c>
      <c r="T371" s="26">
        <v>205236.13999999998</v>
      </c>
    </row>
    <row r="372" spans="1:20" s="7" customFormat="1" ht="17.100000000000001" customHeight="1" x14ac:dyDescent="0.2">
      <c r="A372" s="66">
        <v>355</v>
      </c>
      <c r="B372" s="66">
        <v>27</v>
      </c>
      <c r="C372" s="135" t="s">
        <v>1018</v>
      </c>
      <c r="D372" s="57">
        <f t="shared" si="16"/>
        <v>2308864.56</v>
      </c>
      <c r="E372" s="26">
        <f t="shared" ref="E372:E374" si="20">F372+G372+H372+I372+J372</f>
        <v>1572951.39</v>
      </c>
      <c r="F372" s="26">
        <v>459177.92</v>
      </c>
      <c r="G372" s="26">
        <v>686661.05999999994</v>
      </c>
      <c r="H372" s="26"/>
      <c r="I372" s="26"/>
      <c r="J372" s="57">
        <v>427112.41</v>
      </c>
      <c r="K372" s="28"/>
      <c r="L372" s="57"/>
      <c r="M372" s="136"/>
      <c r="N372" s="39"/>
      <c r="O372" s="26">
        <v>140</v>
      </c>
      <c r="P372" s="26">
        <v>300697.37</v>
      </c>
      <c r="Q372" s="26">
        <v>140</v>
      </c>
      <c r="R372" s="26">
        <v>174006.14</v>
      </c>
      <c r="S372" s="26">
        <v>140</v>
      </c>
      <c r="T372" s="26">
        <v>261209.66</v>
      </c>
    </row>
    <row r="373" spans="1:20" s="7" customFormat="1" ht="17.100000000000001" customHeight="1" x14ac:dyDescent="0.2">
      <c r="A373" s="66">
        <v>356</v>
      </c>
      <c r="B373" s="66">
        <v>28</v>
      </c>
      <c r="C373" s="135" t="s">
        <v>1019</v>
      </c>
      <c r="D373" s="57">
        <f t="shared" si="16"/>
        <v>2131231.8800000004</v>
      </c>
      <c r="E373" s="26">
        <f t="shared" si="20"/>
        <v>1553014.4000000001</v>
      </c>
      <c r="F373" s="26">
        <v>379403.59</v>
      </c>
      <c r="G373" s="26"/>
      <c r="H373" s="26">
        <v>796326.8</v>
      </c>
      <c r="I373" s="26"/>
      <c r="J373" s="57">
        <v>377284.00999999995</v>
      </c>
      <c r="K373" s="28"/>
      <c r="L373" s="57"/>
      <c r="M373" s="136"/>
      <c r="N373" s="39"/>
      <c r="O373" s="26">
        <v>110</v>
      </c>
      <c r="P373" s="26">
        <v>236262.22999999998</v>
      </c>
      <c r="Q373" s="26">
        <v>110</v>
      </c>
      <c r="R373" s="26">
        <v>136719.10999999999</v>
      </c>
      <c r="S373" s="26">
        <v>110</v>
      </c>
      <c r="T373" s="26">
        <v>205236.13999999998</v>
      </c>
    </row>
    <row r="374" spans="1:20" s="7" customFormat="1" ht="17.100000000000001" customHeight="1" x14ac:dyDescent="0.2">
      <c r="A374" s="66">
        <v>357</v>
      </c>
      <c r="B374" s="66">
        <v>29</v>
      </c>
      <c r="C374" s="135" t="s">
        <v>1020</v>
      </c>
      <c r="D374" s="57">
        <f t="shared" si="16"/>
        <v>5461861.5599999996</v>
      </c>
      <c r="E374" s="26">
        <f t="shared" si="20"/>
        <v>2497732.08</v>
      </c>
      <c r="F374" s="26">
        <v>446923.95</v>
      </c>
      <c r="G374" s="26">
        <v>668336.30999999994</v>
      </c>
      <c r="H374" s="26">
        <v>938044.64999999991</v>
      </c>
      <c r="I374" s="26"/>
      <c r="J374" s="57">
        <v>444427.17</v>
      </c>
      <c r="K374" s="28">
        <v>928</v>
      </c>
      <c r="L374" s="39">
        <v>2528913.6800000002</v>
      </c>
      <c r="M374" s="28"/>
      <c r="N374" s="26"/>
      <c r="O374" s="26"/>
      <c r="P374" s="26"/>
      <c r="Q374" s="26">
        <v>140</v>
      </c>
      <c r="R374" s="26">
        <v>174006.14</v>
      </c>
      <c r="S374" s="26">
        <v>140</v>
      </c>
      <c r="T374" s="26">
        <v>261209.66</v>
      </c>
    </row>
    <row r="375" spans="1:20" s="7" customFormat="1" ht="17.100000000000001" customHeight="1" x14ac:dyDescent="0.2">
      <c r="A375" s="66">
        <v>358</v>
      </c>
      <c r="B375" s="66">
        <v>30</v>
      </c>
      <c r="C375" s="66" t="s">
        <v>1021</v>
      </c>
      <c r="D375" s="57">
        <f t="shared" si="16"/>
        <v>2729244.1900000004</v>
      </c>
      <c r="E375" s="26">
        <f>F375+G375+H375+I375+J375</f>
        <v>2428546.8200000003</v>
      </c>
      <c r="F375" s="26"/>
      <c r="G375" s="26">
        <v>791437.29999999993</v>
      </c>
      <c r="H375" s="39">
        <v>1110823.24</v>
      </c>
      <c r="I375" s="26"/>
      <c r="J375" s="57">
        <v>526286.28</v>
      </c>
      <c r="K375" s="28"/>
      <c r="L375" s="57"/>
      <c r="M375" s="28"/>
      <c r="N375" s="39"/>
      <c r="O375" s="26">
        <v>140</v>
      </c>
      <c r="P375" s="26">
        <v>300697.37</v>
      </c>
      <c r="Q375" s="26"/>
      <c r="R375" s="26"/>
      <c r="S375" s="26"/>
      <c r="T375" s="26"/>
    </row>
    <row r="376" spans="1:20" s="7" customFormat="1" ht="17.100000000000001" customHeight="1" x14ac:dyDescent="0.2">
      <c r="A376" s="66">
        <v>359</v>
      </c>
      <c r="B376" s="66">
        <v>31</v>
      </c>
      <c r="C376" s="135" t="s">
        <v>1022</v>
      </c>
      <c r="D376" s="57">
        <f t="shared" si="16"/>
        <v>2651247.73</v>
      </c>
      <c r="E376" s="26">
        <f t="shared" ref="E376:E505" si="21">F376+G376+H376+I376+J376</f>
        <v>2350550.36</v>
      </c>
      <c r="F376" s="26"/>
      <c r="G376" s="26">
        <v>766019.09</v>
      </c>
      <c r="H376" s="26">
        <v>1075147.49</v>
      </c>
      <c r="I376" s="26"/>
      <c r="J376" s="57">
        <v>509383.77999999997</v>
      </c>
      <c r="K376" s="28"/>
      <c r="L376" s="39"/>
      <c r="M376" s="28"/>
      <c r="N376" s="26"/>
      <c r="O376" s="26">
        <v>140</v>
      </c>
      <c r="P376" s="26">
        <v>300697.37</v>
      </c>
      <c r="Q376" s="26"/>
      <c r="R376" s="26"/>
      <c r="S376" s="26"/>
      <c r="T376" s="26"/>
    </row>
    <row r="377" spans="1:20" s="7" customFormat="1" ht="16.5" customHeight="1" x14ac:dyDescent="0.2">
      <c r="A377" s="66">
        <v>360</v>
      </c>
      <c r="B377" s="66">
        <v>32</v>
      </c>
      <c r="C377" s="135" t="s">
        <v>1023</v>
      </c>
      <c r="D377" s="57">
        <f t="shared" si="16"/>
        <v>1755127.5999999999</v>
      </c>
      <c r="E377" s="26">
        <f t="shared" si="21"/>
        <v>1413172.3499999999</v>
      </c>
      <c r="F377" s="26">
        <v>252861.62</v>
      </c>
      <c r="G377" s="26">
        <v>378132.79</v>
      </c>
      <c r="H377" s="26">
        <v>530728.97</v>
      </c>
      <c r="I377" s="26"/>
      <c r="J377" s="57">
        <v>251448.97</v>
      </c>
      <c r="K377" s="28"/>
      <c r="L377" s="39"/>
      <c r="M377" s="28"/>
      <c r="N377" s="26"/>
      <c r="O377" s="26"/>
      <c r="P377" s="26"/>
      <c r="Q377" s="26">
        <v>110</v>
      </c>
      <c r="R377" s="26">
        <v>136719.10999999999</v>
      </c>
      <c r="S377" s="26">
        <v>110</v>
      </c>
      <c r="T377" s="26">
        <v>205236.13999999998</v>
      </c>
    </row>
    <row r="378" spans="1:20" s="7" customFormat="1" ht="17.100000000000001" customHeight="1" x14ac:dyDescent="0.2">
      <c r="A378" s="66">
        <v>361</v>
      </c>
      <c r="B378" s="66">
        <v>33</v>
      </c>
      <c r="C378" s="135" t="s">
        <v>1024</v>
      </c>
      <c r="D378" s="57">
        <f t="shared" si="16"/>
        <v>1221755.0799999998</v>
      </c>
      <c r="E378" s="26">
        <f t="shared" si="21"/>
        <v>879799.83</v>
      </c>
      <c r="F378" s="26">
        <v>278530.69999999995</v>
      </c>
      <c r="G378" s="26">
        <v>416518.72</v>
      </c>
      <c r="H378" s="26"/>
      <c r="I378" s="26">
        <v>184750.41</v>
      </c>
      <c r="J378" s="57"/>
      <c r="K378" s="28"/>
      <c r="L378" s="39"/>
      <c r="M378" s="28"/>
      <c r="N378" s="26"/>
      <c r="O378" s="26"/>
      <c r="P378" s="26"/>
      <c r="Q378" s="26">
        <v>110</v>
      </c>
      <c r="R378" s="26">
        <v>136719.10999999999</v>
      </c>
      <c r="S378" s="26">
        <v>110</v>
      </c>
      <c r="T378" s="26">
        <v>205236.13999999998</v>
      </c>
    </row>
    <row r="379" spans="1:20" s="7" customFormat="1" ht="17.100000000000001" customHeight="1" x14ac:dyDescent="0.2">
      <c r="A379" s="66">
        <v>362</v>
      </c>
      <c r="B379" s="66">
        <v>34</v>
      </c>
      <c r="C379" s="135" t="s">
        <v>88</v>
      </c>
      <c r="D379" s="57">
        <f t="shared" si="16"/>
        <v>108631.4</v>
      </c>
      <c r="E379" s="26">
        <f t="shared" si="21"/>
        <v>108631.4</v>
      </c>
      <c r="F379" s="26"/>
      <c r="G379" s="26"/>
      <c r="H379" s="26"/>
      <c r="I379" s="26">
        <v>108631.4</v>
      </c>
      <c r="J379" s="57"/>
      <c r="K379" s="28"/>
      <c r="L379" s="39"/>
      <c r="M379" s="28"/>
      <c r="N379" s="26"/>
      <c r="O379" s="26"/>
      <c r="P379" s="26"/>
      <c r="Q379" s="26"/>
      <c r="R379" s="26"/>
      <c r="S379" s="26"/>
      <c r="T379" s="26"/>
    </row>
    <row r="380" spans="1:20" s="7" customFormat="1" ht="17.100000000000001" customHeight="1" x14ac:dyDescent="0.2">
      <c r="A380" s="66">
        <v>363</v>
      </c>
      <c r="B380" s="66">
        <v>35</v>
      </c>
      <c r="C380" s="135" t="s">
        <v>89</v>
      </c>
      <c r="D380" s="57">
        <f t="shared" si="16"/>
        <v>40281.61</v>
      </c>
      <c r="E380" s="26">
        <f t="shared" si="21"/>
        <v>40281.61</v>
      </c>
      <c r="F380" s="26"/>
      <c r="G380" s="26"/>
      <c r="H380" s="26"/>
      <c r="I380" s="26">
        <v>40281.61</v>
      </c>
      <c r="J380" s="57"/>
      <c r="K380" s="28"/>
      <c r="L380" s="39"/>
      <c r="M380" s="28"/>
      <c r="N380" s="26"/>
      <c r="O380" s="26"/>
      <c r="P380" s="26"/>
      <c r="Q380" s="26"/>
      <c r="R380" s="26"/>
      <c r="S380" s="26"/>
      <c r="T380" s="26"/>
    </row>
    <row r="381" spans="1:20" s="7" customFormat="1" ht="17.100000000000001" customHeight="1" x14ac:dyDescent="0.2">
      <c r="A381" s="66">
        <v>364</v>
      </c>
      <c r="B381" s="66">
        <v>36</v>
      </c>
      <c r="C381" s="135" t="s">
        <v>1025</v>
      </c>
      <c r="D381" s="57">
        <f t="shared" si="16"/>
        <v>1508639.4600000002</v>
      </c>
      <c r="E381" s="26">
        <f t="shared" si="21"/>
        <v>647902.65</v>
      </c>
      <c r="F381" s="26">
        <v>123231.43</v>
      </c>
      <c r="G381" s="26">
        <v>184282.02000000002</v>
      </c>
      <c r="H381" s="26">
        <v>258649.35</v>
      </c>
      <c r="I381" s="26">
        <v>81739.850000000006</v>
      </c>
      <c r="J381" s="57"/>
      <c r="K381" s="28">
        <v>236</v>
      </c>
      <c r="L381" s="39">
        <v>643128.91</v>
      </c>
      <c r="M381" s="28"/>
      <c r="N381" s="26"/>
      <c r="O381" s="26"/>
      <c r="P381" s="26"/>
      <c r="Q381" s="26">
        <v>70</v>
      </c>
      <c r="R381" s="26">
        <v>87003.07</v>
      </c>
      <c r="S381" s="26">
        <v>70</v>
      </c>
      <c r="T381" s="26">
        <v>130604.83</v>
      </c>
    </row>
    <row r="382" spans="1:20" s="7" customFormat="1" ht="17.100000000000001" customHeight="1" x14ac:dyDescent="0.2">
      <c r="A382" s="66">
        <v>365</v>
      </c>
      <c r="B382" s="66">
        <v>37</v>
      </c>
      <c r="C382" s="135" t="s">
        <v>422</v>
      </c>
      <c r="D382" s="57">
        <f t="shared" si="16"/>
        <v>122937.53000000001</v>
      </c>
      <c r="E382" s="26">
        <f t="shared" si="21"/>
        <v>122937.53000000001</v>
      </c>
      <c r="F382" s="26"/>
      <c r="G382" s="26"/>
      <c r="H382" s="26"/>
      <c r="I382" s="26">
        <v>122937.53000000001</v>
      </c>
      <c r="J382" s="57"/>
      <c r="K382" s="28"/>
      <c r="L382" s="39"/>
      <c r="M382" s="28"/>
      <c r="N382" s="26"/>
      <c r="O382" s="26"/>
      <c r="P382" s="26"/>
      <c r="Q382" s="26"/>
      <c r="R382" s="26"/>
      <c r="S382" s="26"/>
      <c r="T382" s="26"/>
    </row>
    <row r="383" spans="1:20" s="7" customFormat="1" ht="17.100000000000001" customHeight="1" x14ac:dyDescent="0.2">
      <c r="A383" s="66">
        <v>366</v>
      </c>
      <c r="B383" s="66">
        <v>38</v>
      </c>
      <c r="C383" s="135" t="s">
        <v>1026</v>
      </c>
      <c r="D383" s="57">
        <f t="shared" si="16"/>
        <v>1090339.21</v>
      </c>
      <c r="E383" s="26">
        <f t="shared" si="21"/>
        <v>748383.96</v>
      </c>
      <c r="F383" s="26">
        <v>236926.52</v>
      </c>
      <c r="G383" s="26">
        <v>354303.23000000004</v>
      </c>
      <c r="H383" s="26"/>
      <c r="I383" s="26">
        <v>157154.21</v>
      </c>
      <c r="J383" s="57"/>
      <c r="K383" s="28"/>
      <c r="L383" s="57"/>
      <c r="M383" s="28"/>
      <c r="N383" s="39"/>
      <c r="O383" s="26"/>
      <c r="P383" s="26"/>
      <c r="Q383" s="26">
        <v>110</v>
      </c>
      <c r="R383" s="26">
        <v>136719.10999999999</v>
      </c>
      <c r="S383" s="26">
        <v>110</v>
      </c>
      <c r="T383" s="26">
        <v>205236.13999999998</v>
      </c>
    </row>
    <row r="384" spans="1:20" s="7" customFormat="1" ht="17.100000000000001" customHeight="1" x14ac:dyDescent="0.2">
      <c r="A384" s="66">
        <v>367</v>
      </c>
      <c r="B384" s="66">
        <v>39</v>
      </c>
      <c r="C384" s="135" t="s">
        <v>1027</v>
      </c>
      <c r="D384" s="57">
        <f t="shared" si="16"/>
        <v>9812840.1400000006</v>
      </c>
      <c r="E384" s="26">
        <f t="shared" si="21"/>
        <v>5612333.2800000003</v>
      </c>
      <c r="F384" s="26">
        <v>1776775.9</v>
      </c>
      <c r="G384" s="26">
        <v>2657015.5500000003</v>
      </c>
      <c r="H384" s="26"/>
      <c r="I384" s="26">
        <v>1178541.8299999998</v>
      </c>
      <c r="J384" s="57"/>
      <c r="K384" s="28">
        <v>1400</v>
      </c>
      <c r="L384" s="57">
        <v>3578770.02</v>
      </c>
      <c r="M384" s="28"/>
      <c r="N384" s="39"/>
      <c r="O384" s="26"/>
      <c r="P384" s="26"/>
      <c r="Q384" s="26">
        <v>200</v>
      </c>
      <c r="R384" s="26">
        <v>248580.2</v>
      </c>
      <c r="S384" s="26">
        <v>200</v>
      </c>
      <c r="T384" s="26">
        <v>373156.64</v>
      </c>
    </row>
    <row r="385" spans="1:20" s="7" customFormat="1" ht="17.100000000000001" customHeight="1" x14ac:dyDescent="0.2">
      <c r="A385" s="66">
        <v>368</v>
      </c>
      <c r="B385" s="66">
        <v>40</v>
      </c>
      <c r="C385" s="135" t="s">
        <v>1028</v>
      </c>
      <c r="D385" s="57">
        <f t="shared" si="16"/>
        <v>136719.10999999999</v>
      </c>
      <c r="E385" s="26">
        <f t="shared" si="21"/>
        <v>0</v>
      </c>
      <c r="F385" s="26"/>
      <c r="G385" s="26"/>
      <c r="H385" s="26"/>
      <c r="I385" s="26"/>
      <c r="J385" s="57"/>
      <c r="K385" s="28"/>
      <c r="L385" s="57"/>
      <c r="M385" s="28"/>
      <c r="N385" s="39"/>
      <c r="O385" s="26"/>
      <c r="P385" s="26"/>
      <c r="Q385" s="26">
        <v>110</v>
      </c>
      <c r="R385" s="26">
        <v>136719.10999999999</v>
      </c>
      <c r="S385" s="26"/>
      <c r="T385" s="26"/>
    </row>
    <row r="386" spans="1:20" s="7" customFormat="1" ht="17.100000000000001" customHeight="1" x14ac:dyDescent="0.2">
      <c r="A386" s="66">
        <v>369</v>
      </c>
      <c r="B386" s="66">
        <v>41</v>
      </c>
      <c r="C386" s="135" t="s">
        <v>1029</v>
      </c>
      <c r="D386" s="57">
        <f t="shared" si="16"/>
        <v>763867.64</v>
      </c>
      <c r="E386" s="26">
        <f t="shared" si="21"/>
        <v>421912.38999999996</v>
      </c>
      <c r="F386" s="26"/>
      <c r="G386" s="26">
        <v>292272.45999999996</v>
      </c>
      <c r="H386" s="26"/>
      <c r="I386" s="26">
        <v>129639.93</v>
      </c>
      <c r="J386" s="57"/>
      <c r="K386" s="28"/>
      <c r="L386" s="57"/>
      <c r="M386" s="28"/>
      <c r="N386" s="39"/>
      <c r="O386" s="26"/>
      <c r="P386" s="26"/>
      <c r="Q386" s="26">
        <v>110</v>
      </c>
      <c r="R386" s="26">
        <v>136719.10999999999</v>
      </c>
      <c r="S386" s="26">
        <v>110</v>
      </c>
      <c r="T386" s="26">
        <v>205236.13999999998</v>
      </c>
    </row>
    <row r="387" spans="1:20" s="9" customFormat="1" ht="17.100000000000001" customHeight="1" x14ac:dyDescent="0.2">
      <c r="A387" s="66">
        <v>370</v>
      </c>
      <c r="B387" s="66">
        <v>42</v>
      </c>
      <c r="C387" s="135" t="s">
        <v>1030</v>
      </c>
      <c r="D387" s="57">
        <f t="shared" si="16"/>
        <v>2924482.33</v>
      </c>
      <c r="E387" s="26">
        <f>F387+G387+H387+I387+J387</f>
        <v>1209065.3400000001</v>
      </c>
      <c r="F387" s="26">
        <v>382770.94999999995</v>
      </c>
      <c r="G387" s="26">
        <v>572401.05000000005</v>
      </c>
      <c r="H387" s="26"/>
      <c r="I387" s="26">
        <v>253893.34</v>
      </c>
      <c r="J387" s="57"/>
      <c r="K387" s="28">
        <v>504</v>
      </c>
      <c r="L387" s="57">
        <v>1373461.74</v>
      </c>
      <c r="M387" s="28"/>
      <c r="N387" s="39"/>
      <c r="O387" s="26"/>
      <c r="P387" s="26"/>
      <c r="Q387" s="26">
        <v>110</v>
      </c>
      <c r="R387" s="26">
        <v>136719.10999999999</v>
      </c>
      <c r="S387" s="26">
        <v>110</v>
      </c>
      <c r="T387" s="26">
        <v>205236.13999999998</v>
      </c>
    </row>
    <row r="388" spans="1:20" s="7" customFormat="1" ht="17.100000000000001" customHeight="1" x14ac:dyDescent="0.2">
      <c r="A388" s="66">
        <v>371</v>
      </c>
      <c r="B388" s="66">
        <v>43</v>
      </c>
      <c r="C388" s="135" t="s">
        <v>1031</v>
      </c>
      <c r="D388" s="57">
        <f t="shared" si="16"/>
        <v>2256195.1800000002</v>
      </c>
      <c r="E388" s="26">
        <f>F388+G388+H388+I388+J388</f>
        <v>529877.70000000007</v>
      </c>
      <c r="F388" s="26">
        <v>167750.89000000001</v>
      </c>
      <c r="G388" s="26">
        <v>250857.04</v>
      </c>
      <c r="H388" s="26"/>
      <c r="I388" s="26">
        <v>111269.76999999999</v>
      </c>
      <c r="J388" s="57"/>
      <c r="K388" s="28">
        <v>508</v>
      </c>
      <c r="L388" s="57">
        <v>1384362.23</v>
      </c>
      <c r="M388" s="28"/>
      <c r="N388" s="39"/>
      <c r="O388" s="26"/>
      <c r="P388" s="26"/>
      <c r="Q388" s="26">
        <v>110</v>
      </c>
      <c r="R388" s="26">
        <v>136719.10999999999</v>
      </c>
      <c r="S388" s="26">
        <v>110</v>
      </c>
      <c r="T388" s="26">
        <v>205236.13999999998</v>
      </c>
    </row>
    <row r="389" spans="1:20" s="7" customFormat="1" ht="17.100000000000001" customHeight="1" x14ac:dyDescent="0.2">
      <c r="A389" s="66">
        <v>372</v>
      </c>
      <c r="B389" s="66">
        <v>44</v>
      </c>
      <c r="C389" s="135" t="s">
        <v>1032</v>
      </c>
      <c r="D389" s="57">
        <f t="shared" si="16"/>
        <v>1252130.97</v>
      </c>
      <c r="E389" s="26">
        <f>F389+G389+H389+I389+J389</f>
        <v>207799.17</v>
      </c>
      <c r="F389" s="26">
        <v>37181.9</v>
      </c>
      <c r="G389" s="26">
        <v>55602.34</v>
      </c>
      <c r="H389" s="26">
        <v>78040.759999999995</v>
      </c>
      <c r="I389" s="26"/>
      <c r="J389" s="57">
        <v>36974.170000000006</v>
      </c>
      <c r="K389" s="28">
        <v>195</v>
      </c>
      <c r="L389" s="57">
        <v>531398.88</v>
      </c>
      <c r="M389" s="28"/>
      <c r="N389" s="39"/>
      <c r="O389" s="26"/>
      <c r="P389" s="26"/>
      <c r="Q389" s="26">
        <v>165</v>
      </c>
      <c r="R389" s="26">
        <v>205078.68</v>
      </c>
      <c r="S389" s="26">
        <v>165</v>
      </c>
      <c r="T389" s="26">
        <v>307854.24</v>
      </c>
    </row>
    <row r="390" spans="1:20" s="7" customFormat="1" ht="17.100000000000001" customHeight="1" x14ac:dyDescent="0.2">
      <c r="A390" s="66">
        <v>373</v>
      </c>
      <c r="B390" s="66">
        <v>45</v>
      </c>
      <c r="C390" s="135" t="s">
        <v>1033</v>
      </c>
      <c r="D390" s="57">
        <f t="shared" si="16"/>
        <v>130604.83</v>
      </c>
      <c r="E390" s="26">
        <f t="shared" ref="E390:E392" si="22">F390+G390+H390+I390+J390</f>
        <v>0</v>
      </c>
      <c r="F390" s="26"/>
      <c r="G390" s="26"/>
      <c r="H390" s="26"/>
      <c r="I390" s="26"/>
      <c r="J390" s="57"/>
      <c r="K390" s="28"/>
      <c r="L390" s="57"/>
      <c r="M390" s="136"/>
      <c r="N390" s="39"/>
      <c r="O390" s="26"/>
      <c r="P390" s="26"/>
      <c r="Q390" s="26"/>
      <c r="R390" s="26"/>
      <c r="S390" s="26">
        <v>70</v>
      </c>
      <c r="T390" s="26">
        <v>130604.83</v>
      </c>
    </row>
    <row r="391" spans="1:20" s="7" customFormat="1" ht="17.100000000000001" customHeight="1" x14ac:dyDescent="0.2">
      <c r="A391" s="66">
        <v>374</v>
      </c>
      <c r="B391" s="66">
        <v>46</v>
      </c>
      <c r="C391" s="135" t="s">
        <v>90</v>
      </c>
      <c r="D391" s="57">
        <f t="shared" si="16"/>
        <v>93292.91</v>
      </c>
      <c r="E391" s="26">
        <f t="shared" si="22"/>
        <v>93292.91</v>
      </c>
      <c r="F391" s="26"/>
      <c r="G391" s="26"/>
      <c r="H391" s="26"/>
      <c r="I391" s="26">
        <v>93292.91</v>
      </c>
      <c r="J391" s="57"/>
      <c r="K391" s="28"/>
      <c r="L391" s="57"/>
      <c r="M391" s="136"/>
      <c r="N391" s="39"/>
      <c r="O391" s="26"/>
      <c r="P391" s="26"/>
      <c r="Q391" s="26"/>
      <c r="R391" s="26"/>
      <c r="S391" s="26"/>
      <c r="T391" s="26"/>
    </row>
    <row r="392" spans="1:20" s="7" customFormat="1" ht="17.100000000000001" customHeight="1" x14ac:dyDescent="0.2">
      <c r="A392" s="66">
        <v>375</v>
      </c>
      <c r="B392" s="66">
        <v>47</v>
      </c>
      <c r="C392" s="135" t="s">
        <v>1034</v>
      </c>
      <c r="D392" s="57">
        <f t="shared" si="16"/>
        <v>553680.80999999994</v>
      </c>
      <c r="E392" s="26">
        <f t="shared" si="22"/>
        <v>211725.56</v>
      </c>
      <c r="F392" s="26"/>
      <c r="G392" s="26"/>
      <c r="H392" s="26"/>
      <c r="I392" s="26">
        <v>211725.56</v>
      </c>
      <c r="J392" s="57"/>
      <c r="K392" s="28"/>
      <c r="L392" s="39"/>
      <c r="M392" s="28"/>
      <c r="N392" s="26"/>
      <c r="O392" s="26"/>
      <c r="P392" s="26"/>
      <c r="Q392" s="26">
        <v>110</v>
      </c>
      <c r="R392" s="26">
        <v>136719.10999999999</v>
      </c>
      <c r="S392" s="26">
        <v>110</v>
      </c>
      <c r="T392" s="26">
        <v>205236.13999999998</v>
      </c>
    </row>
    <row r="393" spans="1:20" s="7" customFormat="1" ht="17.100000000000001" customHeight="1" x14ac:dyDescent="0.2">
      <c r="A393" s="66">
        <v>376</v>
      </c>
      <c r="B393" s="66">
        <v>48</v>
      </c>
      <c r="C393" s="135" t="s">
        <v>423</v>
      </c>
      <c r="D393" s="57">
        <f t="shared" si="16"/>
        <v>90933.14</v>
      </c>
      <c r="E393" s="26">
        <f>F393+G393+H393+I393+J393</f>
        <v>90933.14</v>
      </c>
      <c r="F393" s="26"/>
      <c r="G393" s="26"/>
      <c r="H393" s="39"/>
      <c r="I393" s="26">
        <v>90933.14</v>
      </c>
      <c r="J393" s="57"/>
      <c r="K393" s="28"/>
      <c r="L393" s="57"/>
      <c r="M393" s="28"/>
      <c r="N393" s="39"/>
      <c r="O393" s="26"/>
      <c r="P393" s="26"/>
      <c r="Q393" s="26"/>
      <c r="R393" s="26"/>
      <c r="S393" s="26"/>
      <c r="T393" s="26"/>
    </row>
    <row r="394" spans="1:20" s="7" customFormat="1" ht="17.100000000000001" customHeight="1" x14ac:dyDescent="0.2">
      <c r="A394" s="66">
        <v>377</v>
      </c>
      <c r="B394" s="66">
        <v>49</v>
      </c>
      <c r="C394" s="135" t="s">
        <v>1035</v>
      </c>
      <c r="D394" s="57">
        <f t="shared" si="16"/>
        <v>8012561.0800000001</v>
      </c>
      <c r="E394" s="26">
        <f t="shared" ref="E394:E407" si="23">F394+G394+H394+I394+J394</f>
        <v>0</v>
      </c>
      <c r="F394" s="26"/>
      <c r="G394" s="26"/>
      <c r="H394" s="26"/>
      <c r="I394" s="26"/>
      <c r="J394" s="57"/>
      <c r="K394" s="28"/>
      <c r="L394" s="39"/>
      <c r="M394" s="28">
        <v>4</v>
      </c>
      <c r="N394" s="26">
        <v>7807482.4000000004</v>
      </c>
      <c r="O394" s="26"/>
      <c r="P394" s="26"/>
      <c r="Q394" s="26">
        <v>165</v>
      </c>
      <c r="R394" s="26">
        <v>205078.68</v>
      </c>
      <c r="S394" s="26"/>
      <c r="T394" s="26"/>
    </row>
    <row r="395" spans="1:20" s="7" customFormat="1" ht="16.5" customHeight="1" x14ac:dyDescent="0.2">
      <c r="A395" s="66">
        <v>378</v>
      </c>
      <c r="B395" s="66">
        <v>50</v>
      </c>
      <c r="C395" s="135" t="s">
        <v>1036</v>
      </c>
      <c r="D395" s="57">
        <f t="shared" si="16"/>
        <v>87003.07</v>
      </c>
      <c r="E395" s="26">
        <f t="shared" si="23"/>
        <v>0</v>
      </c>
      <c r="F395" s="26"/>
      <c r="G395" s="26"/>
      <c r="H395" s="26"/>
      <c r="I395" s="26"/>
      <c r="J395" s="57"/>
      <c r="K395" s="28"/>
      <c r="L395" s="39"/>
      <c r="M395" s="28"/>
      <c r="N395" s="26"/>
      <c r="O395" s="26"/>
      <c r="P395" s="26"/>
      <c r="Q395" s="26">
        <v>70</v>
      </c>
      <c r="R395" s="26">
        <v>87003.07</v>
      </c>
      <c r="S395" s="26"/>
      <c r="T395" s="26"/>
    </row>
    <row r="396" spans="1:20" s="7" customFormat="1" ht="17.100000000000001" customHeight="1" x14ac:dyDescent="0.2">
      <c r="A396" s="66">
        <v>379</v>
      </c>
      <c r="B396" s="66">
        <v>51</v>
      </c>
      <c r="C396" s="135" t="s">
        <v>1037</v>
      </c>
      <c r="D396" s="57">
        <f t="shared" si="16"/>
        <v>2038873.6700000002</v>
      </c>
      <c r="E396" s="26">
        <f t="shared" si="23"/>
        <v>0</v>
      </c>
      <c r="F396" s="26"/>
      <c r="G396" s="26"/>
      <c r="H396" s="26"/>
      <c r="I396" s="26"/>
      <c r="J396" s="57"/>
      <c r="K396" s="28"/>
      <c r="L396" s="39"/>
      <c r="M396" s="28">
        <v>1</v>
      </c>
      <c r="N396" s="26">
        <v>1951870.6</v>
      </c>
      <c r="O396" s="26"/>
      <c r="P396" s="26"/>
      <c r="Q396" s="26">
        <v>70</v>
      </c>
      <c r="R396" s="26">
        <v>87003.07</v>
      </c>
      <c r="S396" s="26"/>
      <c r="T396" s="26"/>
    </row>
    <row r="397" spans="1:20" s="7" customFormat="1" ht="17.100000000000001" customHeight="1" x14ac:dyDescent="0.2">
      <c r="A397" s="66">
        <v>380</v>
      </c>
      <c r="B397" s="66">
        <v>52</v>
      </c>
      <c r="C397" s="135" t="s">
        <v>1038</v>
      </c>
      <c r="D397" s="57">
        <f t="shared" si="16"/>
        <v>87003.07</v>
      </c>
      <c r="E397" s="26">
        <f t="shared" si="23"/>
        <v>0</v>
      </c>
      <c r="F397" s="26"/>
      <c r="G397" s="26"/>
      <c r="H397" s="26"/>
      <c r="I397" s="26"/>
      <c r="J397" s="57"/>
      <c r="K397" s="28"/>
      <c r="L397" s="39"/>
      <c r="M397" s="28"/>
      <c r="N397" s="26"/>
      <c r="O397" s="26"/>
      <c r="P397" s="26"/>
      <c r="Q397" s="26">
        <v>70</v>
      </c>
      <c r="R397" s="26">
        <v>87003.07</v>
      </c>
      <c r="S397" s="26"/>
      <c r="T397" s="26"/>
    </row>
    <row r="398" spans="1:20" s="7" customFormat="1" ht="17.100000000000001" customHeight="1" x14ac:dyDescent="0.2">
      <c r="A398" s="66">
        <v>381</v>
      </c>
      <c r="B398" s="66">
        <v>53</v>
      </c>
      <c r="C398" s="135" t="s">
        <v>1039</v>
      </c>
      <c r="D398" s="57">
        <f t="shared" si="16"/>
        <v>87003.07</v>
      </c>
      <c r="E398" s="26">
        <f t="shared" si="23"/>
        <v>0</v>
      </c>
      <c r="F398" s="26"/>
      <c r="G398" s="26"/>
      <c r="H398" s="26"/>
      <c r="I398" s="26"/>
      <c r="J398" s="57"/>
      <c r="K398" s="28"/>
      <c r="L398" s="39"/>
      <c r="M398" s="28"/>
      <c r="N398" s="26"/>
      <c r="O398" s="26"/>
      <c r="P398" s="26"/>
      <c r="Q398" s="26">
        <v>70</v>
      </c>
      <c r="R398" s="26">
        <v>87003.07</v>
      </c>
      <c r="S398" s="26"/>
      <c r="T398" s="26"/>
    </row>
    <row r="399" spans="1:20" s="7" customFormat="1" ht="17.100000000000001" customHeight="1" x14ac:dyDescent="0.2">
      <c r="A399" s="66">
        <v>382</v>
      </c>
      <c r="B399" s="66">
        <v>54</v>
      </c>
      <c r="C399" s="66" t="s">
        <v>1040</v>
      </c>
      <c r="D399" s="57">
        <f t="shared" si="16"/>
        <v>205078.68</v>
      </c>
      <c r="E399" s="26">
        <f t="shared" si="23"/>
        <v>0</v>
      </c>
      <c r="F399" s="26"/>
      <c r="G399" s="26"/>
      <c r="H399" s="26"/>
      <c r="I399" s="26"/>
      <c r="J399" s="57"/>
      <c r="K399" s="28"/>
      <c r="L399" s="39"/>
      <c r="M399" s="28"/>
      <c r="N399" s="26"/>
      <c r="O399" s="26"/>
      <c r="P399" s="26"/>
      <c r="Q399" s="26">
        <v>165</v>
      </c>
      <c r="R399" s="26">
        <v>205078.68</v>
      </c>
      <c r="S399" s="26"/>
      <c r="T399" s="26"/>
    </row>
    <row r="400" spans="1:20" s="7" customFormat="1" ht="17.100000000000001" customHeight="1" x14ac:dyDescent="0.2">
      <c r="A400" s="66">
        <v>383</v>
      </c>
      <c r="B400" s="66">
        <v>55</v>
      </c>
      <c r="C400" s="135" t="s">
        <v>1041</v>
      </c>
      <c r="D400" s="57">
        <f t="shared" si="16"/>
        <v>2690962.61</v>
      </c>
      <c r="E400" s="26">
        <f t="shared" si="23"/>
        <v>960018.32000000007</v>
      </c>
      <c r="F400" s="26">
        <v>171777.91</v>
      </c>
      <c r="G400" s="26">
        <v>256879.07</v>
      </c>
      <c r="H400" s="26">
        <v>360543.09</v>
      </c>
      <c r="I400" s="26"/>
      <c r="J400" s="57">
        <v>170818.25</v>
      </c>
      <c r="K400" s="28">
        <v>423</v>
      </c>
      <c r="L400" s="39">
        <v>1152726.81</v>
      </c>
      <c r="M400" s="28"/>
      <c r="N400" s="26"/>
      <c r="O400" s="26">
        <v>110</v>
      </c>
      <c r="P400" s="26">
        <v>236262.22999999998</v>
      </c>
      <c r="Q400" s="26">
        <v>110</v>
      </c>
      <c r="R400" s="26">
        <v>136719.10999999999</v>
      </c>
      <c r="S400" s="26">
        <v>110</v>
      </c>
      <c r="T400" s="26">
        <v>205236.13999999998</v>
      </c>
    </row>
    <row r="401" spans="1:20" s="7" customFormat="1" ht="17.100000000000001" customHeight="1" x14ac:dyDescent="0.2">
      <c r="A401" s="66">
        <v>384</v>
      </c>
      <c r="B401" s="66">
        <v>56</v>
      </c>
      <c r="C401" s="135" t="s">
        <v>1042</v>
      </c>
      <c r="D401" s="57">
        <f t="shared" si="16"/>
        <v>1980797.49</v>
      </c>
      <c r="E401" s="26">
        <f t="shared" si="23"/>
        <v>1467864.57</v>
      </c>
      <c r="F401" s="26"/>
      <c r="G401" s="26">
        <v>1467864.57</v>
      </c>
      <c r="H401" s="26"/>
      <c r="I401" s="26"/>
      <c r="J401" s="57"/>
      <c r="K401" s="28"/>
      <c r="L401" s="57"/>
      <c r="M401" s="28"/>
      <c r="N401" s="39"/>
      <c r="O401" s="26"/>
      <c r="P401" s="26"/>
      <c r="Q401" s="26">
        <v>165</v>
      </c>
      <c r="R401" s="26">
        <v>205078.68</v>
      </c>
      <c r="S401" s="26">
        <v>165</v>
      </c>
      <c r="T401" s="26">
        <v>307854.24</v>
      </c>
    </row>
    <row r="402" spans="1:20" s="7" customFormat="1" ht="17.100000000000001" customHeight="1" x14ac:dyDescent="0.2">
      <c r="A402" s="66">
        <v>385</v>
      </c>
      <c r="B402" s="66">
        <v>57</v>
      </c>
      <c r="C402" s="135" t="s">
        <v>424</v>
      </c>
      <c r="D402" s="57">
        <f t="shared" si="16"/>
        <v>450631.08999999997</v>
      </c>
      <c r="E402" s="26">
        <f t="shared" si="23"/>
        <v>450631.08999999997</v>
      </c>
      <c r="F402" s="26"/>
      <c r="G402" s="26"/>
      <c r="H402" s="26"/>
      <c r="I402" s="26">
        <v>450631.08999999997</v>
      </c>
      <c r="J402" s="57"/>
      <c r="K402" s="28"/>
      <c r="L402" s="57"/>
      <c r="M402" s="28"/>
      <c r="N402" s="39"/>
      <c r="O402" s="26"/>
      <c r="P402" s="26"/>
      <c r="Q402" s="26"/>
      <c r="R402" s="26"/>
      <c r="S402" s="26"/>
      <c r="T402" s="26"/>
    </row>
    <row r="403" spans="1:20" s="7" customFormat="1" ht="17.100000000000001" customHeight="1" x14ac:dyDescent="0.2">
      <c r="A403" s="66">
        <v>386</v>
      </c>
      <c r="B403" s="66">
        <v>58</v>
      </c>
      <c r="C403" s="135" t="s">
        <v>94</v>
      </c>
      <c r="D403" s="57">
        <f t="shared" si="16"/>
        <v>451437.35</v>
      </c>
      <c r="E403" s="26">
        <f t="shared" si="23"/>
        <v>451437.35</v>
      </c>
      <c r="F403" s="26"/>
      <c r="G403" s="26"/>
      <c r="H403" s="26"/>
      <c r="I403" s="26">
        <v>451437.35</v>
      </c>
      <c r="J403" s="57"/>
      <c r="K403" s="28"/>
      <c r="L403" s="57"/>
      <c r="M403" s="28"/>
      <c r="N403" s="39"/>
      <c r="O403" s="26"/>
      <c r="P403" s="26"/>
      <c r="Q403" s="26"/>
      <c r="R403" s="26"/>
      <c r="S403" s="26"/>
      <c r="T403" s="26"/>
    </row>
    <row r="404" spans="1:20" s="7" customFormat="1" ht="17.100000000000001" customHeight="1" x14ac:dyDescent="0.2">
      <c r="A404" s="66">
        <v>387</v>
      </c>
      <c r="B404" s="66">
        <v>59</v>
      </c>
      <c r="C404" s="135" t="s">
        <v>1043</v>
      </c>
      <c r="D404" s="57">
        <f t="shared" si="16"/>
        <v>1979786.44</v>
      </c>
      <c r="E404" s="26">
        <f t="shared" si="23"/>
        <v>1466853.52</v>
      </c>
      <c r="F404" s="26"/>
      <c r="G404" s="26">
        <v>1016137.21</v>
      </c>
      <c r="H404" s="26"/>
      <c r="I404" s="26">
        <v>450716.31</v>
      </c>
      <c r="J404" s="57"/>
      <c r="K404" s="28"/>
      <c r="L404" s="57"/>
      <c r="M404" s="28"/>
      <c r="N404" s="39"/>
      <c r="O404" s="26"/>
      <c r="P404" s="26"/>
      <c r="Q404" s="26">
        <v>165</v>
      </c>
      <c r="R404" s="26">
        <v>205078.68</v>
      </c>
      <c r="S404" s="26">
        <v>165</v>
      </c>
      <c r="T404" s="26">
        <v>307854.24</v>
      </c>
    </row>
    <row r="405" spans="1:20" s="7" customFormat="1" ht="17.100000000000001" customHeight="1" x14ac:dyDescent="0.2">
      <c r="A405" s="66">
        <v>388</v>
      </c>
      <c r="B405" s="66">
        <v>60</v>
      </c>
      <c r="C405" s="135" t="s">
        <v>1044</v>
      </c>
      <c r="D405" s="57">
        <f t="shared" si="16"/>
        <v>205078.68</v>
      </c>
      <c r="E405" s="26">
        <f t="shared" si="23"/>
        <v>0</v>
      </c>
      <c r="F405" s="26"/>
      <c r="G405" s="26"/>
      <c r="H405" s="26"/>
      <c r="I405" s="26"/>
      <c r="J405" s="57"/>
      <c r="K405" s="28"/>
      <c r="L405" s="57"/>
      <c r="M405" s="28"/>
      <c r="N405" s="39"/>
      <c r="O405" s="26"/>
      <c r="P405" s="26"/>
      <c r="Q405" s="26">
        <v>165</v>
      </c>
      <c r="R405" s="26">
        <v>205078.68</v>
      </c>
      <c r="S405" s="26"/>
      <c r="T405" s="26"/>
    </row>
    <row r="406" spans="1:20" s="7" customFormat="1" ht="17.100000000000001" customHeight="1" x14ac:dyDescent="0.2">
      <c r="A406" s="66">
        <v>389</v>
      </c>
      <c r="B406" s="66">
        <v>61</v>
      </c>
      <c r="C406" s="135" t="s">
        <v>425</v>
      </c>
      <c r="D406" s="57">
        <f t="shared" si="16"/>
        <v>446670.26</v>
      </c>
      <c r="E406" s="26">
        <f t="shared" si="23"/>
        <v>446670.26</v>
      </c>
      <c r="F406" s="26"/>
      <c r="G406" s="26"/>
      <c r="H406" s="26"/>
      <c r="I406" s="26">
        <v>446670.26</v>
      </c>
      <c r="J406" s="57"/>
      <c r="K406" s="28"/>
      <c r="L406" s="57"/>
      <c r="M406" s="28"/>
      <c r="N406" s="39"/>
      <c r="O406" s="26"/>
      <c r="P406" s="26"/>
      <c r="Q406" s="26"/>
      <c r="R406" s="26"/>
      <c r="S406" s="26"/>
      <c r="T406" s="26"/>
    </row>
    <row r="407" spans="1:20" s="7" customFormat="1" ht="17.100000000000001" customHeight="1" x14ac:dyDescent="0.2">
      <c r="A407" s="66">
        <v>390</v>
      </c>
      <c r="B407" s="66">
        <v>62</v>
      </c>
      <c r="C407" s="135" t="s">
        <v>1045</v>
      </c>
      <c r="D407" s="57">
        <f t="shared" si="16"/>
        <v>5178779.08</v>
      </c>
      <c r="E407" s="26">
        <f t="shared" si="23"/>
        <v>4311452.83</v>
      </c>
      <c r="F407" s="26">
        <v>771456.45</v>
      </c>
      <c r="G407" s="26">
        <v>1153646.74</v>
      </c>
      <c r="H407" s="26">
        <v>1619203</v>
      </c>
      <c r="I407" s="26"/>
      <c r="J407" s="57">
        <v>767146.64</v>
      </c>
      <c r="K407" s="28"/>
      <c r="L407" s="57"/>
      <c r="M407" s="28"/>
      <c r="N407" s="39"/>
      <c r="O407" s="26">
        <v>165</v>
      </c>
      <c r="P407" s="26">
        <v>354393.33</v>
      </c>
      <c r="Q407" s="26">
        <v>165</v>
      </c>
      <c r="R407" s="26">
        <v>205078.68</v>
      </c>
      <c r="S407" s="26">
        <v>165</v>
      </c>
      <c r="T407" s="26">
        <v>307854.24</v>
      </c>
    </row>
    <row r="408" spans="1:20" s="7" customFormat="1" ht="17.100000000000001" customHeight="1" x14ac:dyDescent="0.2">
      <c r="A408" s="66">
        <v>391</v>
      </c>
      <c r="B408" s="66">
        <v>63</v>
      </c>
      <c r="C408" s="135" t="s">
        <v>1046</v>
      </c>
      <c r="D408" s="57">
        <f t="shared" si="16"/>
        <v>5100561.5199999996</v>
      </c>
      <c r="E408" s="26">
        <f>F408+G408+H408+I408+J408</f>
        <v>4233235.2699999996</v>
      </c>
      <c r="F408" s="26"/>
      <c r="G408" s="26">
        <v>1379565.85</v>
      </c>
      <c r="H408" s="26">
        <v>1936292.1500000001</v>
      </c>
      <c r="I408" s="26"/>
      <c r="J408" s="57">
        <v>917377.27</v>
      </c>
      <c r="K408" s="28"/>
      <c r="L408" s="39"/>
      <c r="M408" s="28"/>
      <c r="N408" s="26"/>
      <c r="O408" s="26">
        <v>165</v>
      </c>
      <c r="P408" s="26">
        <v>354393.33</v>
      </c>
      <c r="Q408" s="26">
        <v>165</v>
      </c>
      <c r="R408" s="26">
        <v>205078.68</v>
      </c>
      <c r="S408" s="26">
        <v>165</v>
      </c>
      <c r="T408" s="26">
        <v>307854.24</v>
      </c>
    </row>
    <row r="409" spans="1:20" s="7" customFormat="1" ht="17.100000000000001" customHeight="1" x14ac:dyDescent="0.2">
      <c r="A409" s="66">
        <v>392</v>
      </c>
      <c r="B409" s="66">
        <v>64</v>
      </c>
      <c r="C409" s="135" t="s">
        <v>1047</v>
      </c>
      <c r="D409" s="57">
        <f t="shared" si="16"/>
        <v>5526997.9900000002</v>
      </c>
      <c r="E409" s="26">
        <f t="shared" ref="E409" si="24">F409+G409+H409+I409+J409</f>
        <v>4659671.74</v>
      </c>
      <c r="F409" s="26">
        <v>833763.93</v>
      </c>
      <c r="G409" s="26">
        <v>1246822.22</v>
      </c>
      <c r="H409" s="26">
        <v>1749979.58</v>
      </c>
      <c r="I409" s="26"/>
      <c r="J409" s="57">
        <v>829106.01</v>
      </c>
      <c r="K409" s="28"/>
      <c r="L409" s="39"/>
      <c r="M409" s="28"/>
      <c r="N409" s="26"/>
      <c r="O409" s="26">
        <v>165</v>
      </c>
      <c r="P409" s="26">
        <v>354393.33</v>
      </c>
      <c r="Q409" s="26">
        <v>165</v>
      </c>
      <c r="R409" s="26">
        <v>205078.68</v>
      </c>
      <c r="S409" s="26">
        <v>165</v>
      </c>
      <c r="T409" s="26">
        <v>307854.24</v>
      </c>
    </row>
    <row r="410" spans="1:20" s="9" customFormat="1" ht="17.100000000000001" customHeight="1" x14ac:dyDescent="0.2">
      <c r="A410" s="66">
        <v>393</v>
      </c>
      <c r="B410" s="66">
        <v>65</v>
      </c>
      <c r="C410" s="135" t="s">
        <v>1048</v>
      </c>
      <c r="D410" s="57">
        <f t="shared" si="16"/>
        <v>4251443.0900000008</v>
      </c>
      <c r="E410" s="26">
        <f>F410+G410+H410+I410+J410</f>
        <v>3384116.8400000003</v>
      </c>
      <c r="F410" s="26"/>
      <c r="G410" s="26">
        <v>1102847.3</v>
      </c>
      <c r="H410" s="26">
        <v>1547903.31</v>
      </c>
      <c r="I410" s="26"/>
      <c r="J410" s="57">
        <v>733366.2300000001</v>
      </c>
      <c r="K410" s="28"/>
      <c r="L410" s="57"/>
      <c r="M410" s="28"/>
      <c r="N410" s="39"/>
      <c r="O410" s="26">
        <v>165</v>
      </c>
      <c r="P410" s="26">
        <v>354393.33</v>
      </c>
      <c r="Q410" s="26">
        <v>165</v>
      </c>
      <c r="R410" s="26">
        <v>205078.68</v>
      </c>
      <c r="S410" s="26">
        <v>165</v>
      </c>
      <c r="T410" s="26">
        <v>307854.24</v>
      </c>
    </row>
    <row r="411" spans="1:20" s="7" customFormat="1" ht="17.100000000000001" customHeight="1" x14ac:dyDescent="0.2">
      <c r="A411" s="66">
        <v>394</v>
      </c>
      <c r="B411" s="66">
        <v>66</v>
      </c>
      <c r="C411" s="135" t="s">
        <v>1049</v>
      </c>
      <c r="D411" s="57">
        <f t="shared" si="16"/>
        <v>1064297.1599999999</v>
      </c>
      <c r="E411" s="26">
        <f t="shared" si="21"/>
        <v>722341.90999999992</v>
      </c>
      <c r="F411" s="26"/>
      <c r="G411" s="26">
        <v>205673.21</v>
      </c>
      <c r="H411" s="26">
        <v>288673</v>
      </c>
      <c r="I411" s="26">
        <v>91228.1</v>
      </c>
      <c r="J411" s="57">
        <v>136767.59999999998</v>
      </c>
      <c r="K411" s="28"/>
      <c r="L411" s="57"/>
      <c r="M411" s="28"/>
      <c r="N411" s="39"/>
      <c r="O411" s="26"/>
      <c r="P411" s="26"/>
      <c r="Q411" s="26">
        <v>110</v>
      </c>
      <c r="R411" s="26">
        <v>136719.10999999999</v>
      </c>
      <c r="S411" s="26">
        <v>110</v>
      </c>
      <c r="T411" s="26">
        <v>205236.13999999998</v>
      </c>
    </row>
    <row r="412" spans="1:20" s="9" customFormat="1" ht="17.100000000000001" customHeight="1" x14ac:dyDescent="0.2">
      <c r="A412" s="66">
        <v>395</v>
      </c>
      <c r="B412" s="66">
        <v>67</v>
      </c>
      <c r="C412" s="135" t="s">
        <v>426</v>
      </c>
      <c r="D412" s="57">
        <f t="shared" si="16"/>
        <v>3931634.91</v>
      </c>
      <c r="E412" s="26">
        <f>F412+G412+H412+I412+J412</f>
        <v>3064308.66</v>
      </c>
      <c r="F412" s="26"/>
      <c r="G412" s="26">
        <v>998625.24</v>
      </c>
      <c r="H412" s="26">
        <v>1401622.26</v>
      </c>
      <c r="I412" s="26"/>
      <c r="J412" s="57">
        <v>664061.16</v>
      </c>
      <c r="K412" s="28"/>
      <c r="L412" s="57"/>
      <c r="M412" s="28"/>
      <c r="N412" s="39"/>
      <c r="O412" s="26">
        <v>165</v>
      </c>
      <c r="P412" s="26">
        <v>354393.33</v>
      </c>
      <c r="Q412" s="26">
        <v>165</v>
      </c>
      <c r="R412" s="26">
        <v>205078.68</v>
      </c>
      <c r="S412" s="26">
        <v>165</v>
      </c>
      <c r="T412" s="26">
        <v>307854.24</v>
      </c>
    </row>
    <row r="413" spans="1:20" s="7" customFormat="1" ht="17.100000000000001" customHeight="1" x14ac:dyDescent="0.2">
      <c r="A413" s="66">
        <v>396</v>
      </c>
      <c r="B413" s="66">
        <v>68</v>
      </c>
      <c r="C413" s="135" t="s">
        <v>427</v>
      </c>
      <c r="D413" s="57">
        <f t="shared" si="16"/>
        <v>4203590.24</v>
      </c>
      <c r="E413" s="26">
        <f>F413+G413+H413+I413+J413</f>
        <v>2075862.21</v>
      </c>
      <c r="F413" s="26"/>
      <c r="G413" s="26">
        <v>676501.17</v>
      </c>
      <c r="H413" s="26">
        <v>949504.45</v>
      </c>
      <c r="I413" s="26"/>
      <c r="J413" s="57">
        <v>449856.58999999997</v>
      </c>
      <c r="K413" s="28">
        <v>655.29999999999995</v>
      </c>
      <c r="L413" s="57">
        <v>1785772.78</v>
      </c>
      <c r="M413" s="28"/>
      <c r="N413" s="39"/>
      <c r="O413" s="26"/>
      <c r="P413" s="26"/>
      <c r="Q413" s="26">
        <v>110</v>
      </c>
      <c r="R413" s="26">
        <v>136719.10999999999</v>
      </c>
      <c r="S413" s="26">
        <v>110</v>
      </c>
      <c r="T413" s="26">
        <v>205236.13999999998</v>
      </c>
    </row>
    <row r="414" spans="1:20" s="7" customFormat="1" ht="17.100000000000001" customHeight="1" x14ac:dyDescent="0.2">
      <c r="A414" s="66">
        <v>397</v>
      </c>
      <c r="B414" s="66">
        <v>69</v>
      </c>
      <c r="C414" s="135" t="s">
        <v>95</v>
      </c>
      <c r="D414" s="57">
        <f t="shared" si="16"/>
        <v>6086560.5800000001</v>
      </c>
      <c r="E414" s="26">
        <f>F414+G414+H414+I414+J414</f>
        <v>2524215.59</v>
      </c>
      <c r="F414" s="26"/>
      <c r="G414" s="26">
        <v>1256834.3500000001</v>
      </c>
      <c r="H414" s="26">
        <v>1267381.24</v>
      </c>
      <c r="I414" s="26"/>
      <c r="J414" s="57"/>
      <c r="K414" s="28">
        <v>1119</v>
      </c>
      <c r="L414" s="57">
        <v>3049412.07</v>
      </c>
      <c r="M414" s="28"/>
      <c r="N414" s="39"/>
      <c r="O414" s="26"/>
      <c r="P414" s="26"/>
      <c r="Q414" s="26">
        <v>165</v>
      </c>
      <c r="R414" s="26">
        <v>205078.68</v>
      </c>
      <c r="S414" s="26">
        <v>165</v>
      </c>
      <c r="T414" s="26">
        <v>307854.24</v>
      </c>
    </row>
    <row r="415" spans="1:20" s="7" customFormat="1" ht="17.100000000000001" customHeight="1" x14ac:dyDescent="0.2">
      <c r="A415" s="66">
        <v>398</v>
      </c>
      <c r="B415" s="66">
        <v>70</v>
      </c>
      <c r="C415" s="135" t="s">
        <v>97</v>
      </c>
      <c r="D415" s="57">
        <f t="shared" si="16"/>
        <v>1635264.22</v>
      </c>
      <c r="E415" s="26">
        <f t="shared" ref="E415:E417" si="25">F415+G415+H415+I415+J415</f>
        <v>1293308.9700000002</v>
      </c>
      <c r="F415" s="26"/>
      <c r="G415" s="26">
        <v>643952.58000000007</v>
      </c>
      <c r="H415" s="26">
        <v>649356.39</v>
      </c>
      <c r="I415" s="26"/>
      <c r="J415" s="57"/>
      <c r="K415" s="28"/>
      <c r="L415" s="57"/>
      <c r="M415" s="136"/>
      <c r="N415" s="39"/>
      <c r="O415" s="26"/>
      <c r="P415" s="26"/>
      <c r="Q415" s="26">
        <v>110</v>
      </c>
      <c r="R415" s="26">
        <v>136719.10999999999</v>
      </c>
      <c r="S415" s="26">
        <v>110</v>
      </c>
      <c r="T415" s="26">
        <v>205236.13999999998</v>
      </c>
    </row>
    <row r="416" spans="1:20" s="7" customFormat="1" ht="17.100000000000001" customHeight="1" x14ac:dyDescent="0.2">
      <c r="A416" s="66">
        <v>399</v>
      </c>
      <c r="B416" s="66">
        <v>71</v>
      </c>
      <c r="C416" s="135" t="s">
        <v>1050</v>
      </c>
      <c r="D416" s="57">
        <f t="shared" si="16"/>
        <v>1753400.5999999999</v>
      </c>
      <c r="E416" s="26">
        <f t="shared" si="25"/>
        <v>1240467.68</v>
      </c>
      <c r="F416" s="26"/>
      <c r="G416" s="26">
        <v>1240467.68</v>
      </c>
      <c r="H416" s="26"/>
      <c r="I416" s="26"/>
      <c r="J416" s="57"/>
      <c r="K416" s="28"/>
      <c r="L416" s="57"/>
      <c r="M416" s="136"/>
      <c r="N416" s="39"/>
      <c r="O416" s="26"/>
      <c r="P416" s="26"/>
      <c r="Q416" s="26">
        <v>165</v>
      </c>
      <c r="R416" s="26">
        <v>205078.68</v>
      </c>
      <c r="S416" s="26">
        <v>165</v>
      </c>
      <c r="T416" s="26">
        <v>307854.24</v>
      </c>
    </row>
    <row r="417" spans="1:20" s="7" customFormat="1" ht="17.100000000000001" customHeight="1" x14ac:dyDescent="0.2">
      <c r="A417" s="66">
        <v>400</v>
      </c>
      <c r="B417" s="66">
        <v>72</v>
      </c>
      <c r="C417" s="135" t="s">
        <v>1051</v>
      </c>
      <c r="D417" s="57">
        <f t="shared" si="16"/>
        <v>2136890.42</v>
      </c>
      <c r="E417" s="26">
        <f t="shared" si="25"/>
        <v>1623957.5</v>
      </c>
      <c r="F417" s="26"/>
      <c r="G417" s="26">
        <v>1623957.5</v>
      </c>
      <c r="H417" s="26"/>
      <c r="I417" s="26"/>
      <c r="J417" s="57"/>
      <c r="K417" s="28"/>
      <c r="L417" s="39"/>
      <c r="M417" s="28"/>
      <c r="N417" s="26"/>
      <c r="O417" s="26"/>
      <c r="P417" s="26"/>
      <c r="Q417" s="26">
        <v>165</v>
      </c>
      <c r="R417" s="26">
        <v>205078.68</v>
      </c>
      <c r="S417" s="26">
        <v>165</v>
      </c>
      <c r="T417" s="26">
        <v>307854.24</v>
      </c>
    </row>
    <row r="418" spans="1:20" s="7" customFormat="1" ht="17.100000000000001" customHeight="1" x14ac:dyDescent="0.2">
      <c r="A418" s="66">
        <v>401</v>
      </c>
      <c r="B418" s="66">
        <v>73</v>
      </c>
      <c r="C418" s="135" t="s">
        <v>428</v>
      </c>
      <c r="D418" s="57">
        <f t="shared" si="16"/>
        <v>1627285.4199999997</v>
      </c>
      <c r="E418" s="26">
        <f>F418+G418+H418+I418+J418</f>
        <v>1192069.6199999999</v>
      </c>
      <c r="F418" s="26"/>
      <c r="G418" s="26">
        <v>1192069.6199999999</v>
      </c>
      <c r="H418" s="39"/>
      <c r="I418" s="26"/>
      <c r="J418" s="57"/>
      <c r="K418" s="28"/>
      <c r="L418" s="57"/>
      <c r="M418" s="28"/>
      <c r="N418" s="39"/>
      <c r="O418" s="26"/>
      <c r="P418" s="26"/>
      <c r="Q418" s="26">
        <v>140</v>
      </c>
      <c r="R418" s="26">
        <v>174006.14</v>
      </c>
      <c r="S418" s="26">
        <v>140</v>
      </c>
      <c r="T418" s="26">
        <v>261209.66</v>
      </c>
    </row>
    <row r="419" spans="1:20" s="7" customFormat="1" ht="17.100000000000001" customHeight="1" x14ac:dyDescent="0.2">
      <c r="A419" s="66">
        <v>402</v>
      </c>
      <c r="B419" s="66">
        <v>74</v>
      </c>
      <c r="C419" s="135" t="s">
        <v>1052</v>
      </c>
      <c r="D419" s="57">
        <f t="shared" si="16"/>
        <v>1441267.01</v>
      </c>
      <c r="E419" s="26">
        <f t="shared" ref="E419:E432" si="26">F419+G419+H419+I419+J419</f>
        <v>1006051.21</v>
      </c>
      <c r="F419" s="26"/>
      <c r="G419" s="26">
        <v>1006051.21</v>
      </c>
      <c r="H419" s="26"/>
      <c r="I419" s="26"/>
      <c r="J419" s="57"/>
      <c r="K419" s="28"/>
      <c r="L419" s="39"/>
      <c r="M419" s="28"/>
      <c r="N419" s="26"/>
      <c r="O419" s="26"/>
      <c r="P419" s="26"/>
      <c r="Q419" s="26">
        <v>140</v>
      </c>
      <c r="R419" s="26">
        <v>174006.14</v>
      </c>
      <c r="S419" s="26">
        <v>140</v>
      </c>
      <c r="T419" s="26">
        <v>261209.66</v>
      </c>
    </row>
    <row r="420" spans="1:20" s="7" customFormat="1" ht="16.5" customHeight="1" x14ac:dyDescent="0.2">
      <c r="A420" s="66">
        <v>403</v>
      </c>
      <c r="B420" s="66">
        <v>75</v>
      </c>
      <c r="C420" s="135" t="s">
        <v>98</v>
      </c>
      <c r="D420" s="57">
        <f t="shared" si="16"/>
        <v>7175907.21</v>
      </c>
      <c r="E420" s="26">
        <f t="shared" si="26"/>
        <v>3089027.2600000002</v>
      </c>
      <c r="F420" s="26"/>
      <c r="G420" s="26">
        <v>1538060.2000000002</v>
      </c>
      <c r="H420" s="26">
        <v>1550967.06</v>
      </c>
      <c r="I420" s="26"/>
      <c r="J420" s="57"/>
      <c r="K420" s="28">
        <v>1340</v>
      </c>
      <c r="L420" s="39">
        <v>3651664.15</v>
      </c>
      <c r="M420" s="28"/>
      <c r="N420" s="26"/>
      <c r="O420" s="26"/>
      <c r="P420" s="26"/>
      <c r="Q420" s="26">
        <v>140</v>
      </c>
      <c r="R420" s="26">
        <v>174006.14</v>
      </c>
      <c r="S420" s="26">
        <v>140</v>
      </c>
      <c r="T420" s="26">
        <v>261209.66</v>
      </c>
    </row>
    <row r="421" spans="1:20" s="7" customFormat="1" ht="17.100000000000001" customHeight="1" x14ac:dyDescent="0.2">
      <c r="A421" s="66">
        <v>404</v>
      </c>
      <c r="B421" s="66">
        <v>76</v>
      </c>
      <c r="C421" s="135" t="s">
        <v>99</v>
      </c>
      <c r="D421" s="57">
        <f t="shared" si="16"/>
        <v>2580323.5700000003</v>
      </c>
      <c r="E421" s="26">
        <f t="shared" si="26"/>
        <v>628452.97</v>
      </c>
      <c r="F421" s="26"/>
      <c r="G421" s="26"/>
      <c r="H421" s="26"/>
      <c r="I421" s="26">
        <v>628452.97</v>
      </c>
      <c r="J421" s="57"/>
      <c r="K421" s="28"/>
      <c r="L421" s="39"/>
      <c r="M421" s="28">
        <v>1</v>
      </c>
      <c r="N421" s="26">
        <v>1951870.6</v>
      </c>
      <c r="O421" s="26"/>
      <c r="P421" s="26"/>
      <c r="Q421" s="26"/>
      <c r="R421" s="26"/>
      <c r="S421" s="26"/>
      <c r="T421" s="26"/>
    </row>
    <row r="422" spans="1:20" s="7" customFormat="1" ht="17.100000000000001" customHeight="1" x14ac:dyDescent="0.2">
      <c r="A422" s="66">
        <v>405</v>
      </c>
      <c r="B422" s="66">
        <v>77</v>
      </c>
      <c r="C422" s="66" t="s">
        <v>429</v>
      </c>
      <c r="D422" s="57">
        <f t="shared" si="16"/>
        <v>2579995.8000000003</v>
      </c>
      <c r="E422" s="26">
        <f t="shared" si="26"/>
        <v>628125.20000000007</v>
      </c>
      <c r="F422" s="26"/>
      <c r="G422" s="26"/>
      <c r="H422" s="26"/>
      <c r="I422" s="26">
        <v>628125.20000000007</v>
      </c>
      <c r="J422" s="57"/>
      <c r="K422" s="28"/>
      <c r="L422" s="39"/>
      <c r="M422" s="28">
        <v>1</v>
      </c>
      <c r="N422" s="26">
        <v>1951870.6</v>
      </c>
      <c r="O422" s="26"/>
      <c r="P422" s="26"/>
      <c r="Q422" s="26"/>
      <c r="R422" s="26"/>
      <c r="S422" s="26"/>
      <c r="T422" s="26"/>
    </row>
    <row r="423" spans="1:20" s="7" customFormat="1" ht="17.100000000000001" customHeight="1" x14ac:dyDescent="0.2">
      <c r="A423" s="66">
        <v>406</v>
      </c>
      <c r="B423" s="66">
        <v>78</v>
      </c>
      <c r="C423" s="135" t="s">
        <v>100</v>
      </c>
      <c r="D423" s="57">
        <f t="shared" si="16"/>
        <v>4033447.5</v>
      </c>
      <c r="E423" s="26">
        <f t="shared" si="26"/>
        <v>3166121.25</v>
      </c>
      <c r="F423" s="26"/>
      <c r="G423" s="26">
        <v>1576446.13</v>
      </c>
      <c r="H423" s="26">
        <v>1589675.1199999999</v>
      </c>
      <c r="I423" s="26"/>
      <c r="J423" s="57"/>
      <c r="K423" s="28"/>
      <c r="L423" s="39"/>
      <c r="M423" s="28"/>
      <c r="N423" s="26"/>
      <c r="O423" s="26">
        <v>165</v>
      </c>
      <c r="P423" s="26">
        <v>354393.33</v>
      </c>
      <c r="Q423" s="26">
        <v>165</v>
      </c>
      <c r="R423" s="26">
        <v>205078.68</v>
      </c>
      <c r="S423" s="26">
        <v>165</v>
      </c>
      <c r="T423" s="26">
        <v>307854.24</v>
      </c>
    </row>
    <row r="424" spans="1:20" s="7" customFormat="1" ht="17.100000000000001" customHeight="1" x14ac:dyDescent="0.2">
      <c r="A424" s="66">
        <v>407</v>
      </c>
      <c r="B424" s="66">
        <v>79</v>
      </c>
      <c r="C424" s="135" t="s">
        <v>101</v>
      </c>
      <c r="D424" s="57">
        <f t="shared" si="16"/>
        <v>1438902.51</v>
      </c>
      <c r="E424" s="26">
        <f t="shared" si="26"/>
        <v>1003686.71</v>
      </c>
      <c r="F424" s="26"/>
      <c r="G424" s="26">
        <v>1003686.71</v>
      </c>
      <c r="H424" s="26"/>
      <c r="I424" s="26"/>
      <c r="J424" s="57"/>
      <c r="K424" s="28"/>
      <c r="L424" s="39"/>
      <c r="M424" s="28"/>
      <c r="N424" s="26"/>
      <c r="O424" s="26"/>
      <c r="P424" s="26"/>
      <c r="Q424" s="26">
        <v>140</v>
      </c>
      <c r="R424" s="26">
        <v>174006.14</v>
      </c>
      <c r="S424" s="26">
        <v>140</v>
      </c>
      <c r="T424" s="26">
        <v>261209.66</v>
      </c>
    </row>
    <row r="425" spans="1:20" s="7" customFormat="1" ht="17.100000000000001" customHeight="1" x14ac:dyDescent="0.2">
      <c r="A425" s="66">
        <v>408</v>
      </c>
      <c r="B425" s="66">
        <v>80</v>
      </c>
      <c r="C425" s="135" t="s">
        <v>430</v>
      </c>
      <c r="D425" s="57">
        <f t="shared" si="16"/>
        <v>1626694.3</v>
      </c>
      <c r="E425" s="26">
        <f t="shared" si="26"/>
        <v>1191478.5</v>
      </c>
      <c r="F425" s="26"/>
      <c r="G425" s="26">
        <v>1191478.5</v>
      </c>
      <c r="H425" s="26"/>
      <c r="I425" s="26"/>
      <c r="J425" s="57"/>
      <c r="K425" s="28"/>
      <c r="L425" s="39"/>
      <c r="M425" s="28"/>
      <c r="N425" s="26"/>
      <c r="O425" s="26"/>
      <c r="P425" s="26"/>
      <c r="Q425" s="26">
        <v>140</v>
      </c>
      <c r="R425" s="26">
        <v>174006.14</v>
      </c>
      <c r="S425" s="26">
        <v>140</v>
      </c>
      <c r="T425" s="26">
        <v>261209.66</v>
      </c>
    </row>
    <row r="426" spans="1:20" s="7" customFormat="1" ht="17.100000000000001" customHeight="1" x14ac:dyDescent="0.2">
      <c r="A426" s="66">
        <v>409</v>
      </c>
      <c r="B426" s="66">
        <v>81</v>
      </c>
      <c r="C426" s="135" t="s">
        <v>431</v>
      </c>
      <c r="D426" s="57">
        <f t="shared" si="16"/>
        <v>2546966.79</v>
      </c>
      <c r="E426" s="26">
        <f t="shared" si="26"/>
        <v>657141.96000000008</v>
      </c>
      <c r="F426" s="26"/>
      <c r="G426" s="26">
        <v>657141.96000000008</v>
      </c>
      <c r="H426" s="26"/>
      <c r="I426" s="26"/>
      <c r="J426" s="57"/>
      <c r="K426" s="28">
        <v>568</v>
      </c>
      <c r="L426" s="57">
        <v>1547869.58</v>
      </c>
      <c r="M426" s="28"/>
      <c r="N426" s="39"/>
      <c r="O426" s="26"/>
      <c r="P426" s="26"/>
      <c r="Q426" s="26">
        <v>110</v>
      </c>
      <c r="R426" s="26">
        <v>136719.10999999999</v>
      </c>
      <c r="S426" s="26">
        <v>110</v>
      </c>
      <c r="T426" s="26">
        <v>205236.13999999998</v>
      </c>
    </row>
    <row r="427" spans="1:20" s="7" customFormat="1" ht="17.100000000000001" customHeight="1" x14ac:dyDescent="0.2">
      <c r="A427" s="66">
        <v>410</v>
      </c>
      <c r="B427" s="66">
        <v>82</v>
      </c>
      <c r="C427" s="135" t="s">
        <v>102</v>
      </c>
      <c r="D427" s="57">
        <f t="shared" si="16"/>
        <v>2550033.23</v>
      </c>
      <c r="E427" s="26">
        <f t="shared" si="26"/>
        <v>660208.4</v>
      </c>
      <c r="F427" s="26"/>
      <c r="G427" s="26">
        <v>660208.4</v>
      </c>
      <c r="H427" s="26"/>
      <c r="I427" s="26"/>
      <c r="J427" s="57"/>
      <c r="K427" s="28">
        <v>568</v>
      </c>
      <c r="L427" s="57">
        <v>1547869.58</v>
      </c>
      <c r="M427" s="28"/>
      <c r="N427" s="39"/>
      <c r="O427" s="26"/>
      <c r="P427" s="26"/>
      <c r="Q427" s="26">
        <v>110</v>
      </c>
      <c r="R427" s="26">
        <v>136719.10999999999</v>
      </c>
      <c r="S427" s="26">
        <v>110</v>
      </c>
      <c r="T427" s="26">
        <v>205236.13999999998</v>
      </c>
    </row>
    <row r="428" spans="1:20" s="7" customFormat="1" ht="17.100000000000001" customHeight="1" x14ac:dyDescent="0.2">
      <c r="A428" s="66">
        <v>411</v>
      </c>
      <c r="B428" s="66">
        <v>83</v>
      </c>
      <c r="C428" s="135" t="s">
        <v>433</v>
      </c>
      <c r="D428" s="57">
        <f t="shared" si="16"/>
        <v>3711132.97</v>
      </c>
      <c r="E428" s="26">
        <f t="shared" si="26"/>
        <v>1000841.94</v>
      </c>
      <c r="F428" s="26"/>
      <c r="G428" s="26">
        <v>1000841.94</v>
      </c>
      <c r="H428" s="26"/>
      <c r="I428" s="26"/>
      <c r="J428" s="57"/>
      <c r="K428" s="28">
        <v>890</v>
      </c>
      <c r="L428" s="57">
        <v>2275075.23</v>
      </c>
      <c r="M428" s="28"/>
      <c r="N428" s="39"/>
      <c r="O428" s="26"/>
      <c r="P428" s="26"/>
      <c r="Q428" s="26">
        <v>140</v>
      </c>
      <c r="R428" s="26">
        <v>174006.14</v>
      </c>
      <c r="S428" s="26">
        <v>140</v>
      </c>
      <c r="T428" s="26">
        <v>261209.66</v>
      </c>
    </row>
    <row r="429" spans="1:20" s="7" customFormat="1" ht="17.100000000000001" customHeight="1" x14ac:dyDescent="0.2">
      <c r="A429" s="66">
        <v>412</v>
      </c>
      <c r="B429" s="66">
        <v>84</v>
      </c>
      <c r="C429" s="135" t="s">
        <v>1053</v>
      </c>
      <c r="D429" s="57">
        <f t="shared" si="16"/>
        <v>1782742.1299999997</v>
      </c>
      <c r="E429" s="26">
        <f t="shared" si="26"/>
        <v>1440786.88</v>
      </c>
      <c r="F429" s="26">
        <v>257802.73</v>
      </c>
      <c r="G429" s="26">
        <v>385521.81</v>
      </c>
      <c r="H429" s="26">
        <v>541099.84</v>
      </c>
      <c r="I429" s="26"/>
      <c r="J429" s="57">
        <v>256362.5</v>
      </c>
      <c r="K429" s="28"/>
      <c r="L429" s="57"/>
      <c r="M429" s="28"/>
      <c r="N429" s="39"/>
      <c r="O429" s="26"/>
      <c r="P429" s="26"/>
      <c r="Q429" s="26">
        <v>110</v>
      </c>
      <c r="R429" s="26">
        <v>136719.10999999999</v>
      </c>
      <c r="S429" s="26">
        <v>110</v>
      </c>
      <c r="T429" s="26">
        <v>205236.13999999998</v>
      </c>
    </row>
    <row r="430" spans="1:20" s="7" customFormat="1" ht="17.100000000000001" customHeight="1" x14ac:dyDescent="0.2">
      <c r="A430" s="66">
        <v>413</v>
      </c>
      <c r="B430" s="66">
        <v>85</v>
      </c>
      <c r="C430" s="135" t="s">
        <v>434</v>
      </c>
      <c r="D430" s="57">
        <f t="shared" si="16"/>
        <v>4317175.1400000006</v>
      </c>
      <c r="E430" s="26">
        <f t="shared" si="26"/>
        <v>3581261.97</v>
      </c>
      <c r="F430" s="26"/>
      <c r="G430" s="26">
        <v>1167094.77</v>
      </c>
      <c r="H430" s="26">
        <v>1638077.97</v>
      </c>
      <c r="I430" s="26"/>
      <c r="J430" s="57">
        <v>776089.2300000001</v>
      </c>
      <c r="K430" s="28"/>
      <c r="L430" s="57"/>
      <c r="M430" s="28"/>
      <c r="N430" s="39"/>
      <c r="O430" s="26">
        <v>140</v>
      </c>
      <c r="P430" s="26">
        <v>300697.37</v>
      </c>
      <c r="Q430" s="26">
        <v>140</v>
      </c>
      <c r="R430" s="26">
        <v>174006.14</v>
      </c>
      <c r="S430" s="26">
        <v>140</v>
      </c>
      <c r="T430" s="26">
        <v>261209.66</v>
      </c>
    </row>
    <row r="431" spans="1:20" s="7" customFormat="1" ht="17.100000000000001" customHeight="1" x14ac:dyDescent="0.2">
      <c r="A431" s="66">
        <v>414</v>
      </c>
      <c r="B431" s="66">
        <v>86</v>
      </c>
      <c r="C431" s="135" t="s">
        <v>1054</v>
      </c>
      <c r="D431" s="57">
        <f t="shared" si="16"/>
        <v>3945271.0800000005</v>
      </c>
      <c r="E431" s="26">
        <f t="shared" si="26"/>
        <v>3209357.91</v>
      </c>
      <c r="F431" s="26">
        <v>574256.51</v>
      </c>
      <c r="G431" s="26">
        <v>858751.21000000008</v>
      </c>
      <c r="H431" s="26">
        <v>1205301.8199999998</v>
      </c>
      <c r="I431" s="26"/>
      <c r="J431" s="57">
        <v>571048.37</v>
      </c>
      <c r="K431" s="28"/>
      <c r="L431" s="57"/>
      <c r="M431" s="28"/>
      <c r="N431" s="39"/>
      <c r="O431" s="26">
        <v>140</v>
      </c>
      <c r="P431" s="26">
        <v>300697.37</v>
      </c>
      <c r="Q431" s="26">
        <v>140</v>
      </c>
      <c r="R431" s="26">
        <v>174006.14</v>
      </c>
      <c r="S431" s="26">
        <v>140</v>
      </c>
      <c r="T431" s="26">
        <v>261209.66</v>
      </c>
    </row>
    <row r="432" spans="1:20" s="7" customFormat="1" ht="17.100000000000001" customHeight="1" x14ac:dyDescent="0.2">
      <c r="A432" s="66">
        <v>415</v>
      </c>
      <c r="B432" s="66">
        <v>87</v>
      </c>
      <c r="C432" s="135" t="s">
        <v>436</v>
      </c>
      <c r="D432" s="57">
        <f t="shared" si="16"/>
        <v>8157698.3799999999</v>
      </c>
      <c r="E432" s="26">
        <f t="shared" si="26"/>
        <v>3873068.5</v>
      </c>
      <c r="F432" s="26"/>
      <c r="G432" s="26">
        <v>1262191.3900000001</v>
      </c>
      <c r="H432" s="26">
        <v>1771550.98</v>
      </c>
      <c r="I432" s="26"/>
      <c r="J432" s="57">
        <v>839326.13</v>
      </c>
      <c r="K432" s="28">
        <v>1254</v>
      </c>
      <c r="L432" s="57">
        <v>3417303.63</v>
      </c>
      <c r="M432" s="28"/>
      <c r="N432" s="39"/>
      <c r="O432" s="26">
        <v>165</v>
      </c>
      <c r="P432" s="26">
        <v>354393.33</v>
      </c>
      <c r="Q432" s="26">
        <v>165</v>
      </c>
      <c r="R432" s="26">
        <v>205078.68</v>
      </c>
      <c r="S432" s="26">
        <v>165</v>
      </c>
      <c r="T432" s="26">
        <v>307854.24</v>
      </c>
    </row>
    <row r="433" spans="1:20" s="7" customFormat="1" ht="17.100000000000001" customHeight="1" x14ac:dyDescent="0.2">
      <c r="A433" s="66">
        <v>416</v>
      </c>
      <c r="B433" s="66">
        <v>88</v>
      </c>
      <c r="C433" s="135" t="s">
        <v>1055</v>
      </c>
      <c r="D433" s="57">
        <f t="shared" si="16"/>
        <v>3066377.8400000003</v>
      </c>
      <c r="E433" s="26">
        <f>F433+G433+H433+I433+J433</f>
        <v>2631162.04</v>
      </c>
      <c r="F433" s="26"/>
      <c r="G433" s="26">
        <v>1000287.77</v>
      </c>
      <c r="H433" s="26">
        <v>1008681.84</v>
      </c>
      <c r="I433" s="26"/>
      <c r="J433" s="57">
        <v>622192.42999999993</v>
      </c>
      <c r="K433" s="28"/>
      <c r="L433" s="39"/>
      <c r="M433" s="28"/>
      <c r="N433" s="26"/>
      <c r="O433" s="26"/>
      <c r="P433" s="26"/>
      <c r="Q433" s="26">
        <v>140</v>
      </c>
      <c r="R433" s="26">
        <v>174006.14</v>
      </c>
      <c r="S433" s="26">
        <v>140</v>
      </c>
      <c r="T433" s="26">
        <v>261209.66</v>
      </c>
    </row>
    <row r="434" spans="1:20" s="7" customFormat="1" ht="17.100000000000001" customHeight="1" x14ac:dyDescent="0.2">
      <c r="A434" s="66">
        <v>417</v>
      </c>
      <c r="B434" s="66">
        <v>89</v>
      </c>
      <c r="C434" s="135" t="s">
        <v>1056</v>
      </c>
      <c r="D434" s="57">
        <f t="shared" si="16"/>
        <v>1662678.1699999997</v>
      </c>
      <c r="E434" s="26">
        <f t="shared" ref="E434" si="27">F434+G434+H434+I434+J434</f>
        <v>1320722.92</v>
      </c>
      <c r="F434" s="26"/>
      <c r="G434" s="26"/>
      <c r="H434" s="26">
        <v>896146.36</v>
      </c>
      <c r="I434" s="26"/>
      <c r="J434" s="57">
        <v>424576.56</v>
      </c>
      <c r="K434" s="28"/>
      <c r="L434" s="39"/>
      <c r="M434" s="28"/>
      <c r="N434" s="26"/>
      <c r="O434" s="26"/>
      <c r="P434" s="26"/>
      <c r="Q434" s="26">
        <v>110</v>
      </c>
      <c r="R434" s="26">
        <v>136719.10999999999</v>
      </c>
      <c r="S434" s="26">
        <v>110</v>
      </c>
      <c r="T434" s="26">
        <v>205236.13999999998</v>
      </c>
    </row>
    <row r="435" spans="1:20" s="9" customFormat="1" ht="17.100000000000001" customHeight="1" x14ac:dyDescent="0.2">
      <c r="A435" s="66">
        <v>418</v>
      </c>
      <c r="B435" s="66">
        <v>90</v>
      </c>
      <c r="C435" s="135" t="s">
        <v>1057</v>
      </c>
      <c r="D435" s="57">
        <f t="shared" si="16"/>
        <v>7204451.2400000002</v>
      </c>
      <c r="E435" s="26">
        <f>F435+G435+H435+I435+J435</f>
        <v>3928022.72</v>
      </c>
      <c r="F435" s="26">
        <v>796186.73</v>
      </c>
      <c r="G435" s="26">
        <v>1190628.76</v>
      </c>
      <c r="H435" s="26">
        <v>1200620.1200000001</v>
      </c>
      <c r="I435" s="26"/>
      <c r="J435" s="57">
        <v>740587.11</v>
      </c>
      <c r="K435" s="28">
        <v>1042.5999999999999</v>
      </c>
      <c r="L435" s="57">
        <v>2841212.72</v>
      </c>
      <c r="M435" s="28"/>
      <c r="N435" s="39"/>
      <c r="O435" s="26"/>
      <c r="P435" s="26"/>
      <c r="Q435" s="26">
        <v>140</v>
      </c>
      <c r="R435" s="26">
        <v>174006.14</v>
      </c>
      <c r="S435" s="26">
        <v>140</v>
      </c>
      <c r="T435" s="26">
        <v>261209.66</v>
      </c>
    </row>
    <row r="436" spans="1:20" s="7" customFormat="1" ht="17.100000000000001" customHeight="1" x14ac:dyDescent="0.2">
      <c r="A436" s="66">
        <v>419</v>
      </c>
      <c r="B436" s="66">
        <v>91</v>
      </c>
      <c r="C436" s="135" t="s">
        <v>438</v>
      </c>
      <c r="D436" s="57">
        <f t="shared" si="16"/>
        <v>2799642.88</v>
      </c>
      <c r="E436" s="26">
        <f>F436+G436+H436+I436+J436</f>
        <v>2221425.4</v>
      </c>
      <c r="F436" s="26"/>
      <c r="G436" s="26">
        <v>723938.65</v>
      </c>
      <c r="H436" s="26">
        <v>1016085.41</v>
      </c>
      <c r="I436" s="26"/>
      <c r="J436" s="57">
        <v>481401.34</v>
      </c>
      <c r="K436" s="28"/>
      <c r="L436" s="57"/>
      <c r="M436" s="28"/>
      <c r="N436" s="39"/>
      <c r="O436" s="26">
        <v>110</v>
      </c>
      <c r="P436" s="26">
        <v>236262.22999999998</v>
      </c>
      <c r="Q436" s="26">
        <v>110</v>
      </c>
      <c r="R436" s="26">
        <v>136719.10999999999</v>
      </c>
      <c r="S436" s="26">
        <v>110</v>
      </c>
      <c r="T436" s="26">
        <v>205236.13999999998</v>
      </c>
    </row>
    <row r="437" spans="1:20" s="7" customFormat="1" ht="17.100000000000001" customHeight="1" x14ac:dyDescent="0.2">
      <c r="A437" s="66">
        <v>420</v>
      </c>
      <c r="B437" s="66">
        <v>92</v>
      </c>
      <c r="C437" s="135" t="s">
        <v>1058</v>
      </c>
      <c r="D437" s="57">
        <f t="shared" si="16"/>
        <v>2511350.8600000003</v>
      </c>
      <c r="E437" s="26">
        <f>F437+G437+H437+I437+J437</f>
        <v>2169395.6100000003</v>
      </c>
      <c r="F437" s="26">
        <v>388174.07</v>
      </c>
      <c r="G437" s="26">
        <v>580480.94999999995</v>
      </c>
      <c r="H437" s="26">
        <v>814735.08000000007</v>
      </c>
      <c r="I437" s="26"/>
      <c r="J437" s="57">
        <v>386005.51</v>
      </c>
      <c r="K437" s="28"/>
      <c r="L437" s="57"/>
      <c r="M437" s="28"/>
      <c r="N437" s="39"/>
      <c r="O437" s="26"/>
      <c r="P437" s="26"/>
      <c r="Q437" s="26">
        <v>110</v>
      </c>
      <c r="R437" s="26">
        <v>136719.10999999999</v>
      </c>
      <c r="S437" s="26">
        <v>110</v>
      </c>
      <c r="T437" s="26">
        <v>205236.13999999998</v>
      </c>
    </row>
    <row r="438" spans="1:20" s="7" customFormat="1" ht="17.100000000000001" customHeight="1" x14ac:dyDescent="0.2">
      <c r="A438" s="66">
        <v>421</v>
      </c>
      <c r="B438" s="66">
        <v>93</v>
      </c>
      <c r="C438" s="135" t="s">
        <v>1059</v>
      </c>
      <c r="D438" s="57">
        <f t="shared" si="16"/>
        <v>3291480.7899999996</v>
      </c>
      <c r="E438" s="26">
        <f t="shared" ref="E438:E440" si="28">F438+G438+H438+I438+J438</f>
        <v>2713263.3099999996</v>
      </c>
      <c r="F438" s="26">
        <v>485489.36</v>
      </c>
      <c r="G438" s="26">
        <v>726007.58</v>
      </c>
      <c r="H438" s="26">
        <v>1018989.24</v>
      </c>
      <c r="I438" s="26"/>
      <c r="J438" s="57">
        <v>482777.13</v>
      </c>
      <c r="K438" s="28"/>
      <c r="L438" s="57"/>
      <c r="M438" s="136"/>
      <c r="N438" s="39"/>
      <c r="O438" s="26">
        <v>110</v>
      </c>
      <c r="P438" s="26">
        <v>236262.22999999998</v>
      </c>
      <c r="Q438" s="26">
        <v>110</v>
      </c>
      <c r="R438" s="26">
        <v>136719.10999999999</v>
      </c>
      <c r="S438" s="26">
        <v>110</v>
      </c>
      <c r="T438" s="26">
        <v>205236.13999999998</v>
      </c>
    </row>
    <row r="439" spans="1:20" s="7" customFormat="1" ht="17.100000000000001" customHeight="1" x14ac:dyDescent="0.2">
      <c r="A439" s="66">
        <v>422</v>
      </c>
      <c r="B439" s="66">
        <v>94</v>
      </c>
      <c r="C439" s="135" t="s">
        <v>1060</v>
      </c>
      <c r="D439" s="57">
        <f t="shared" si="16"/>
        <v>8046560.2799999993</v>
      </c>
      <c r="E439" s="26">
        <f t="shared" si="28"/>
        <v>4166338.5999999996</v>
      </c>
      <c r="F439" s="26">
        <v>745490.89</v>
      </c>
      <c r="G439" s="26">
        <v>1114817.49</v>
      </c>
      <c r="H439" s="26">
        <v>1564704.0999999999</v>
      </c>
      <c r="I439" s="26"/>
      <c r="J439" s="57">
        <v>741326.12</v>
      </c>
      <c r="K439" s="28">
        <v>1105.5999999999999</v>
      </c>
      <c r="L439" s="57">
        <v>3012895.43</v>
      </c>
      <c r="M439" s="136"/>
      <c r="N439" s="39"/>
      <c r="O439" s="26">
        <v>165</v>
      </c>
      <c r="P439" s="26">
        <v>354393.33</v>
      </c>
      <c r="Q439" s="26">
        <v>165</v>
      </c>
      <c r="R439" s="26">
        <v>205078.68</v>
      </c>
      <c r="S439" s="26">
        <v>165</v>
      </c>
      <c r="T439" s="26">
        <v>307854.24</v>
      </c>
    </row>
    <row r="440" spans="1:20" s="7" customFormat="1" ht="17.100000000000001" customHeight="1" x14ac:dyDescent="0.2">
      <c r="A440" s="66">
        <v>423</v>
      </c>
      <c r="B440" s="66">
        <v>95</v>
      </c>
      <c r="C440" s="135" t="s">
        <v>1061</v>
      </c>
      <c r="D440" s="57">
        <f t="shared" si="16"/>
        <v>745727.78</v>
      </c>
      <c r="E440" s="26">
        <f t="shared" si="28"/>
        <v>745727.78</v>
      </c>
      <c r="F440" s="26"/>
      <c r="G440" s="26">
        <v>243024.66</v>
      </c>
      <c r="H440" s="26">
        <v>341097.72000000003</v>
      </c>
      <c r="I440" s="26"/>
      <c r="J440" s="57">
        <v>161605.4</v>
      </c>
      <c r="K440" s="28"/>
      <c r="L440" s="39"/>
      <c r="M440" s="28"/>
      <c r="N440" s="26"/>
      <c r="O440" s="26"/>
      <c r="P440" s="26"/>
      <c r="Q440" s="26"/>
      <c r="R440" s="26"/>
      <c r="S440" s="26"/>
      <c r="T440" s="26"/>
    </row>
    <row r="441" spans="1:20" s="7" customFormat="1" ht="17.100000000000001" customHeight="1" x14ac:dyDescent="0.2">
      <c r="A441" s="66">
        <v>424</v>
      </c>
      <c r="B441" s="66">
        <v>96</v>
      </c>
      <c r="C441" s="135" t="s">
        <v>1062</v>
      </c>
      <c r="D441" s="57">
        <f t="shared" si="16"/>
        <v>1931671.5399999998</v>
      </c>
      <c r="E441" s="26">
        <f>F441+G441+H441+I441+J441</f>
        <v>1496455.7399999998</v>
      </c>
      <c r="F441" s="26">
        <v>473754.22</v>
      </c>
      <c r="G441" s="26">
        <v>708458.65999999992</v>
      </c>
      <c r="H441" s="39"/>
      <c r="I441" s="26">
        <v>314242.86</v>
      </c>
      <c r="J441" s="57"/>
      <c r="K441" s="28"/>
      <c r="L441" s="57"/>
      <c r="M441" s="28"/>
      <c r="N441" s="39"/>
      <c r="O441" s="26"/>
      <c r="P441" s="26"/>
      <c r="Q441" s="26">
        <v>140</v>
      </c>
      <c r="R441" s="26">
        <v>174006.14</v>
      </c>
      <c r="S441" s="26">
        <v>140</v>
      </c>
      <c r="T441" s="26">
        <v>261209.66</v>
      </c>
    </row>
    <row r="442" spans="1:20" s="7" customFormat="1" ht="17.100000000000001" customHeight="1" x14ac:dyDescent="0.2">
      <c r="A442" s="66">
        <v>425</v>
      </c>
      <c r="B442" s="66">
        <v>97</v>
      </c>
      <c r="C442" s="135" t="s">
        <v>108</v>
      </c>
      <c r="D442" s="57">
        <f t="shared" si="16"/>
        <v>222614.91999999998</v>
      </c>
      <c r="E442" s="26">
        <f t="shared" ref="E442:E455" si="29">F442+G442+H442+I442+J442</f>
        <v>222614.91999999998</v>
      </c>
      <c r="F442" s="26"/>
      <c r="G442" s="26"/>
      <c r="H442" s="26"/>
      <c r="I442" s="26">
        <v>222614.91999999998</v>
      </c>
      <c r="J442" s="57"/>
      <c r="K442" s="28"/>
      <c r="L442" s="39"/>
      <c r="M442" s="28"/>
      <c r="N442" s="26"/>
      <c r="O442" s="26"/>
      <c r="P442" s="26"/>
      <c r="Q442" s="26"/>
      <c r="R442" s="26"/>
      <c r="S442" s="26"/>
      <c r="T442" s="26"/>
    </row>
    <row r="443" spans="1:20" s="7" customFormat="1" ht="16.5" customHeight="1" x14ac:dyDescent="0.2">
      <c r="A443" s="66">
        <v>426</v>
      </c>
      <c r="B443" s="66">
        <v>98</v>
      </c>
      <c r="C443" s="135" t="s">
        <v>1063</v>
      </c>
      <c r="D443" s="57">
        <f t="shared" si="16"/>
        <v>2628619.7599999998</v>
      </c>
      <c r="E443" s="26">
        <f t="shared" si="29"/>
        <v>2115686.84</v>
      </c>
      <c r="F443" s="26">
        <v>669792.97</v>
      </c>
      <c r="G443" s="26">
        <v>1001617.7799999999</v>
      </c>
      <c r="H443" s="26"/>
      <c r="I443" s="26">
        <v>444276.09</v>
      </c>
      <c r="J443" s="57"/>
      <c r="K443" s="28"/>
      <c r="L443" s="39"/>
      <c r="M443" s="28"/>
      <c r="N443" s="26"/>
      <c r="O443" s="26"/>
      <c r="P443" s="26"/>
      <c r="Q443" s="26">
        <v>165</v>
      </c>
      <c r="R443" s="26">
        <v>205078.68</v>
      </c>
      <c r="S443" s="26">
        <v>165</v>
      </c>
      <c r="T443" s="26">
        <v>307854.24</v>
      </c>
    </row>
    <row r="444" spans="1:20" s="7" customFormat="1" ht="17.100000000000001" customHeight="1" x14ac:dyDescent="0.2">
      <c r="A444" s="66">
        <v>427</v>
      </c>
      <c r="B444" s="66">
        <v>99</v>
      </c>
      <c r="C444" s="135" t="s">
        <v>1064</v>
      </c>
      <c r="D444" s="57">
        <f t="shared" si="16"/>
        <v>2679266.4000000004</v>
      </c>
      <c r="E444" s="26">
        <f t="shared" si="29"/>
        <v>2166333.48</v>
      </c>
      <c r="F444" s="26">
        <v>685826.89</v>
      </c>
      <c r="G444" s="26">
        <v>1025595.1299999999</v>
      </c>
      <c r="H444" s="26"/>
      <c r="I444" s="26">
        <v>454911.45999999996</v>
      </c>
      <c r="J444" s="57"/>
      <c r="K444" s="28"/>
      <c r="L444" s="39"/>
      <c r="M444" s="28"/>
      <c r="N444" s="26"/>
      <c r="O444" s="26"/>
      <c r="P444" s="26"/>
      <c r="Q444" s="26">
        <v>165</v>
      </c>
      <c r="R444" s="26">
        <v>205078.68</v>
      </c>
      <c r="S444" s="26">
        <v>165</v>
      </c>
      <c r="T444" s="26">
        <v>307854.24</v>
      </c>
    </row>
    <row r="445" spans="1:20" s="7" customFormat="1" ht="17.100000000000001" customHeight="1" x14ac:dyDescent="0.2">
      <c r="A445" s="66">
        <v>428</v>
      </c>
      <c r="B445" s="66">
        <v>100</v>
      </c>
      <c r="C445" s="135" t="s">
        <v>109</v>
      </c>
      <c r="D445" s="57">
        <f t="shared" si="16"/>
        <v>219475.12</v>
      </c>
      <c r="E445" s="26">
        <f t="shared" si="29"/>
        <v>219475.12</v>
      </c>
      <c r="F445" s="26"/>
      <c r="G445" s="26"/>
      <c r="H445" s="26"/>
      <c r="I445" s="26">
        <v>219475.12</v>
      </c>
      <c r="J445" s="57"/>
      <c r="K445" s="28"/>
      <c r="L445" s="39"/>
      <c r="M445" s="28"/>
      <c r="N445" s="26"/>
      <c r="O445" s="26"/>
      <c r="P445" s="26"/>
      <c r="Q445" s="26"/>
      <c r="R445" s="26"/>
      <c r="S445" s="26"/>
      <c r="T445" s="26"/>
    </row>
    <row r="446" spans="1:20" s="7" customFormat="1" ht="17.100000000000001" customHeight="1" x14ac:dyDescent="0.2">
      <c r="A446" s="66">
        <v>429</v>
      </c>
      <c r="B446" s="66">
        <v>101</v>
      </c>
      <c r="C446" s="135" t="s">
        <v>1065</v>
      </c>
      <c r="D446" s="57">
        <f t="shared" si="16"/>
        <v>5129622.08</v>
      </c>
      <c r="E446" s="26">
        <f t="shared" si="29"/>
        <v>1455547.06</v>
      </c>
      <c r="F446" s="26"/>
      <c r="G446" s="26">
        <v>1008304.86</v>
      </c>
      <c r="H446" s="26"/>
      <c r="I446" s="26">
        <v>447242.19999999995</v>
      </c>
      <c r="J446" s="57"/>
      <c r="K446" s="28">
        <v>1160</v>
      </c>
      <c r="L446" s="39">
        <v>3161142.1</v>
      </c>
      <c r="M446" s="28"/>
      <c r="N446" s="26"/>
      <c r="O446" s="26"/>
      <c r="P446" s="26"/>
      <c r="Q446" s="26">
        <v>165</v>
      </c>
      <c r="R446" s="26">
        <v>205078.68</v>
      </c>
      <c r="S446" s="26">
        <v>165</v>
      </c>
      <c r="T446" s="26">
        <v>307854.24</v>
      </c>
    </row>
    <row r="447" spans="1:20" s="7" customFormat="1" ht="17.100000000000001" customHeight="1" x14ac:dyDescent="0.2">
      <c r="A447" s="66">
        <v>430</v>
      </c>
      <c r="B447" s="66">
        <v>102</v>
      </c>
      <c r="C447" s="135" t="s">
        <v>110</v>
      </c>
      <c r="D447" s="57">
        <f t="shared" si="16"/>
        <v>220551.76</v>
      </c>
      <c r="E447" s="26">
        <f t="shared" si="29"/>
        <v>220551.76</v>
      </c>
      <c r="F447" s="26"/>
      <c r="G447" s="26"/>
      <c r="H447" s="26"/>
      <c r="I447" s="26">
        <v>220551.76</v>
      </c>
      <c r="J447" s="57"/>
      <c r="K447" s="28"/>
      <c r="L447" s="39"/>
      <c r="M447" s="28"/>
      <c r="N447" s="26"/>
      <c r="O447" s="26"/>
      <c r="P447" s="26"/>
      <c r="Q447" s="26"/>
      <c r="R447" s="26"/>
      <c r="S447" s="26"/>
      <c r="T447" s="26"/>
    </row>
    <row r="448" spans="1:20" s="7" customFormat="1" ht="17.100000000000001" customHeight="1" x14ac:dyDescent="0.2">
      <c r="A448" s="66">
        <v>431</v>
      </c>
      <c r="B448" s="66">
        <v>103</v>
      </c>
      <c r="C448" s="66" t="s">
        <v>1066</v>
      </c>
      <c r="D448" s="57">
        <f t="shared" si="16"/>
        <v>3531132.63</v>
      </c>
      <c r="E448" s="26">
        <f t="shared" si="29"/>
        <v>1254377.3400000001</v>
      </c>
      <c r="F448" s="26"/>
      <c r="G448" s="26">
        <v>868948.05</v>
      </c>
      <c r="H448" s="26"/>
      <c r="I448" s="26">
        <v>385429.29000000004</v>
      </c>
      <c r="J448" s="57"/>
      <c r="K448" s="28">
        <v>690</v>
      </c>
      <c r="L448" s="39">
        <v>1763822.3699999999</v>
      </c>
      <c r="M448" s="28"/>
      <c r="N448" s="26"/>
      <c r="O448" s="26"/>
      <c r="P448" s="26"/>
      <c r="Q448" s="26">
        <v>165</v>
      </c>
      <c r="R448" s="26">
        <v>205078.68</v>
      </c>
      <c r="S448" s="26">
        <v>165</v>
      </c>
      <c r="T448" s="26">
        <v>307854.24</v>
      </c>
    </row>
    <row r="449" spans="1:20" s="7" customFormat="1" ht="17.100000000000001" customHeight="1" x14ac:dyDescent="0.2">
      <c r="A449" s="66">
        <v>432</v>
      </c>
      <c r="B449" s="66">
        <v>104</v>
      </c>
      <c r="C449" s="135" t="s">
        <v>1067</v>
      </c>
      <c r="D449" s="57">
        <f t="shared" si="16"/>
        <v>1443282.47</v>
      </c>
      <c r="E449" s="26">
        <f t="shared" si="29"/>
        <v>1101327.22</v>
      </c>
      <c r="F449" s="26">
        <v>441340.48000000004</v>
      </c>
      <c r="G449" s="26">
        <v>659986.74</v>
      </c>
      <c r="H449" s="26"/>
      <c r="I449" s="26"/>
      <c r="J449" s="57"/>
      <c r="K449" s="28"/>
      <c r="L449" s="57"/>
      <c r="M449" s="28"/>
      <c r="N449" s="39"/>
      <c r="O449" s="26"/>
      <c r="P449" s="26"/>
      <c r="Q449" s="26">
        <v>110</v>
      </c>
      <c r="R449" s="26">
        <v>136719.10999999999</v>
      </c>
      <c r="S449" s="26">
        <v>110</v>
      </c>
      <c r="T449" s="26">
        <v>205236.13999999998</v>
      </c>
    </row>
    <row r="450" spans="1:20" s="7" customFormat="1" ht="17.100000000000001" customHeight="1" x14ac:dyDescent="0.2">
      <c r="A450" s="66">
        <v>433</v>
      </c>
      <c r="B450" s="66">
        <v>105</v>
      </c>
      <c r="C450" s="135" t="s">
        <v>1068</v>
      </c>
      <c r="D450" s="57">
        <f t="shared" si="16"/>
        <v>2806444.0500000003</v>
      </c>
      <c r="E450" s="26">
        <f t="shared" si="29"/>
        <v>2184707.21</v>
      </c>
      <c r="F450" s="26"/>
      <c r="G450" s="26">
        <v>1513417.8599999999</v>
      </c>
      <c r="H450" s="26"/>
      <c r="I450" s="26">
        <v>671289.35</v>
      </c>
      <c r="J450" s="57"/>
      <c r="K450" s="28"/>
      <c r="L450" s="57"/>
      <c r="M450" s="28"/>
      <c r="N450" s="39"/>
      <c r="O450" s="26"/>
      <c r="P450" s="26"/>
      <c r="Q450" s="26">
        <v>200</v>
      </c>
      <c r="R450" s="26">
        <v>248580.2</v>
      </c>
      <c r="S450" s="26">
        <v>200</v>
      </c>
      <c r="T450" s="26">
        <v>373156.64</v>
      </c>
    </row>
    <row r="451" spans="1:20" s="7" customFormat="1" ht="17.100000000000001" customHeight="1" x14ac:dyDescent="0.2">
      <c r="A451" s="66">
        <v>434</v>
      </c>
      <c r="B451" s="66">
        <v>106</v>
      </c>
      <c r="C451" s="135" t="s">
        <v>1069</v>
      </c>
      <c r="D451" s="57">
        <f t="shared" si="16"/>
        <v>4119682.84</v>
      </c>
      <c r="E451" s="26">
        <f t="shared" si="29"/>
        <v>1825033.69</v>
      </c>
      <c r="F451" s="26"/>
      <c r="G451" s="26">
        <v>1264260.29</v>
      </c>
      <c r="H451" s="26"/>
      <c r="I451" s="26">
        <v>560773.39999999991</v>
      </c>
      <c r="J451" s="57"/>
      <c r="K451" s="28">
        <v>697</v>
      </c>
      <c r="L451" s="57">
        <v>1781716.23</v>
      </c>
      <c r="M451" s="28"/>
      <c r="N451" s="39"/>
      <c r="O451" s="26"/>
      <c r="P451" s="26"/>
      <c r="Q451" s="26">
        <v>165</v>
      </c>
      <c r="R451" s="26">
        <v>205078.68</v>
      </c>
      <c r="S451" s="26">
        <v>165</v>
      </c>
      <c r="T451" s="26">
        <v>307854.24</v>
      </c>
    </row>
    <row r="452" spans="1:20" s="7" customFormat="1" ht="17.100000000000001" customHeight="1" x14ac:dyDescent="0.2">
      <c r="A452" s="66">
        <v>435</v>
      </c>
      <c r="B452" s="66">
        <v>107</v>
      </c>
      <c r="C452" s="135" t="s">
        <v>441</v>
      </c>
      <c r="D452" s="57">
        <f t="shared" si="16"/>
        <v>559921.27</v>
      </c>
      <c r="E452" s="26">
        <f t="shared" si="29"/>
        <v>559921.27</v>
      </c>
      <c r="F452" s="26"/>
      <c r="G452" s="26"/>
      <c r="H452" s="26"/>
      <c r="I452" s="26">
        <v>559921.27</v>
      </c>
      <c r="J452" s="57"/>
      <c r="K452" s="28"/>
      <c r="L452" s="57"/>
      <c r="M452" s="28"/>
      <c r="N452" s="39"/>
      <c r="O452" s="26"/>
      <c r="P452" s="26"/>
      <c r="Q452" s="26"/>
      <c r="R452" s="26"/>
      <c r="S452" s="26"/>
      <c r="T452" s="26"/>
    </row>
    <row r="453" spans="1:20" s="7" customFormat="1" ht="17.100000000000001" customHeight="1" x14ac:dyDescent="0.2">
      <c r="A453" s="66">
        <v>436</v>
      </c>
      <c r="B453" s="66">
        <v>108</v>
      </c>
      <c r="C453" s="135" t="s">
        <v>1070</v>
      </c>
      <c r="D453" s="57">
        <f t="shared" si="16"/>
        <v>2441574.5500000003</v>
      </c>
      <c r="E453" s="26">
        <f t="shared" si="29"/>
        <v>2006358.75</v>
      </c>
      <c r="F453" s="26">
        <v>804018.38</v>
      </c>
      <c r="G453" s="26">
        <v>1202340.3699999999</v>
      </c>
      <c r="H453" s="26"/>
      <c r="I453" s="26"/>
      <c r="J453" s="57"/>
      <c r="K453" s="28"/>
      <c r="L453" s="57"/>
      <c r="M453" s="28"/>
      <c r="N453" s="39"/>
      <c r="O453" s="26"/>
      <c r="P453" s="26"/>
      <c r="Q453" s="26">
        <v>140</v>
      </c>
      <c r="R453" s="26">
        <v>174006.14</v>
      </c>
      <c r="S453" s="26">
        <v>140</v>
      </c>
      <c r="T453" s="26">
        <v>261209.66</v>
      </c>
    </row>
    <row r="454" spans="1:20" s="7" customFormat="1" ht="17.100000000000001" customHeight="1" x14ac:dyDescent="0.2">
      <c r="A454" s="66">
        <v>437</v>
      </c>
      <c r="B454" s="66">
        <v>109</v>
      </c>
      <c r="C454" s="135" t="s">
        <v>1071</v>
      </c>
      <c r="D454" s="57">
        <f t="shared" si="16"/>
        <v>5464227.5600000005</v>
      </c>
      <c r="E454" s="26">
        <f t="shared" si="29"/>
        <v>1783996.85</v>
      </c>
      <c r="F454" s="26"/>
      <c r="G454" s="26">
        <v>1783996.85</v>
      </c>
      <c r="H454" s="26"/>
      <c r="I454" s="26"/>
      <c r="J454" s="57"/>
      <c r="K454" s="28">
        <v>591</v>
      </c>
      <c r="L454" s="57">
        <v>1510752.21</v>
      </c>
      <c r="M454" s="28">
        <v>1</v>
      </c>
      <c r="N454" s="39">
        <v>1951870.6</v>
      </c>
      <c r="O454" s="26"/>
      <c r="P454" s="26"/>
      <c r="Q454" s="26">
        <v>70</v>
      </c>
      <c r="R454" s="26">
        <v>87003.07</v>
      </c>
      <c r="S454" s="26">
        <v>70</v>
      </c>
      <c r="T454" s="26">
        <v>130604.83</v>
      </c>
    </row>
    <row r="455" spans="1:20" s="7" customFormat="1" ht="17.100000000000001" customHeight="1" x14ac:dyDescent="0.2">
      <c r="A455" s="66">
        <v>438</v>
      </c>
      <c r="B455" s="66">
        <v>110</v>
      </c>
      <c r="C455" s="135" t="s">
        <v>1072</v>
      </c>
      <c r="D455" s="57">
        <f t="shared" si="16"/>
        <v>2456185.77</v>
      </c>
      <c r="E455" s="26">
        <f t="shared" si="29"/>
        <v>2020969.9699999997</v>
      </c>
      <c r="F455" s="26">
        <v>809873.62</v>
      </c>
      <c r="G455" s="26">
        <v>1211096.3499999999</v>
      </c>
      <c r="H455" s="26"/>
      <c r="I455" s="26"/>
      <c r="J455" s="57"/>
      <c r="K455" s="28"/>
      <c r="L455" s="57"/>
      <c r="M455" s="28"/>
      <c r="N455" s="39"/>
      <c r="O455" s="26"/>
      <c r="P455" s="26"/>
      <c r="Q455" s="26">
        <v>140</v>
      </c>
      <c r="R455" s="26">
        <v>174006.14</v>
      </c>
      <c r="S455" s="26">
        <v>140</v>
      </c>
      <c r="T455" s="26">
        <v>261209.66</v>
      </c>
    </row>
    <row r="456" spans="1:20" s="7" customFormat="1" ht="17.100000000000001" customHeight="1" x14ac:dyDescent="0.2">
      <c r="A456" s="66">
        <v>439</v>
      </c>
      <c r="B456" s="66">
        <v>111</v>
      </c>
      <c r="C456" s="135" t="s">
        <v>1073</v>
      </c>
      <c r="D456" s="57">
        <f t="shared" si="16"/>
        <v>3313413.6900000004</v>
      </c>
      <c r="E456" s="26">
        <f>F456+G456+H456+I456+J456</f>
        <v>2800480.77</v>
      </c>
      <c r="F456" s="26">
        <v>1122250.97</v>
      </c>
      <c r="G456" s="26">
        <v>1678229.8</v>
      </c>
      <c r="H456" s="26"/>
      <c r="I456" s="26"/>
      <c r="J456" s="57"/>
      <c r="K456" s="28"/>
      <c r="L456" s="39"/>
      <c r="M456" s="28"/>
      <c r="N456" s="26"/>
      <c r="O456" s="26"/>
      <c r="P456" s="26"/>
      <c r="Q456" s="26">
        <v>165</v>
      </c>
      <c r="R456" s="26">
        <v>205078.68</v>
      </c>
      <c r="S456" s="26">
        <v>165</v>
      </c>
      <c r="T456" s="26">
        <v>307854.24</v>
      </c>
    </row>
    <row r="457" spans="1:20" s="7" customFormat="1" ht="17.100000000000001" customHeight="1" x14ac:dyDescent="0.2">
      <c r="A457" s="66">
        <v>440</v>
      </c>
      <c r="B457" s="66">
        <v>112</v>
      </c>
      <c r="C457" s="135" t="s">
        <v>1074</v>
      </c>
      <c r="D457" s="57">
        <f t="shared" si="16"/>
        <v>3275313.59</v>
      </c>
      <c r="E457" s="26">
        <f t="shared" ref="E457" si="30">F457+G457+H457+I457+J457</f>
        <v>2762380.67</v>
      </c>
      <c r="F457" s="26">
        <v>1106982.93</v>
      </c>
      <c r="G457" s="26">
        <v>1655397.74</v>
      </c>
      <c r="H457" s="26"/>
      <c r="I457" s="26"/>
      <c r="J457" s="57"/>
      <c r="K457" s="28"/>
      <c r="L457" s="39"/>
      <c r="M457" s="28"/>
      <c r="N457" s="26"/>
      <c r="O457" s="26"/>
      <c r="P457" s="26"/>
      <c r="Q457" s="26">
        <v>165</v>
      </c>
      <c r="R457" s="26">
        <v>205078.68</v>
      </c>
      <c r="S457" s="26">
        <v>165</v>
      </c>
      <c r="T457" s="26">
        <v>307854.24</v>
      </c>
    </row>
    <row r="458" spans="1:20" s="7" customFormat="1" ht="17.100000000000001" customHeight="1" x14ac:dyDescent="0.2">
      <c r="A458" s="66">
        <v>441</v>
      </c>
      <c r="B458" s="66">
        <v>113</v>
      </c>
      <c r="C458" s="135" t="s">
        <v>1075</v>
      </c>
      <c r="D458" s="57">
        <f t="shared" si="16"/>
        <v>3498165.61</v>
      </c>
      <c r="E458" s="26">
        <f t="shared" si="21"/>
        <v>1769805.5</v>
      </c>
      <c r="F458" s="26"/>
      <c r="G458" s="26">
        <v>1769805.5</v>
      </c>
      <c r="H458" s="26"/>
      <c r="I458" s="26"/>
      <c r="J458" s="57"/>
      <c r="K458" s="28">
        <v>591</v>
      </c>
      <c r="L458" s="57">
        <v>1510752.21</v>
      </c>
      <c r="M458" s="28"/>
      <c r="N458" s="39"/>
      <c r="O458" s="26"/>
      <c r="P458" s="26"/>
      <c r="Q458" s="26">
        <v>70</v>
      </c>
      <c r="R458" s="26">
        <v>87003.07</v>
      </c>
      <c r="S458" s="26">
        <v>70</v>
      </c>
      <c r="T458" s="26">
        <v>130604.83</v>
      </c>
    </row>
    <row r="459" spans="1:20" s="9" customFormat="1" ht="17.100000000000001" customHeight="1" x14ac:dyDescent="0.2">
      <c r="A459" s="66">
        <v>442</v>
      </c>
      <c r="B459" s="66">
        <v>114</v>
      </c>
      <c r="C459" s="135" t="s">
        <v>1076</v>
      </c>
      <c r="D459" s="57">
        <f t="shared" si="16"/>
        <v>2403651.6100000003</v>
      </c>
      <c r="E459" s="26">
        <f>F459+G459+H459+I459+J459</f>
        <v>1968435.81</v>
      </c>
      <c r="F459" s="26">
        <v>523214.79000000004</v>
      </c>
      <c r="G459" s="26"/>
      <c r="H459" s="26">
        <v>1098170.78</v>
      </c>
      <c r="I459" s="26">
        <v>347050.23999999999</v>
      </c>
      <c r="J459" s="57"/>
      <c r="K459" s="28"/>
      <c r="L459" s="57"/>
      <c r="M459" s="28"/>
      <c r="N459" s="39"/>
      <c r="O459" s="26"/>
      <c r="P459" s="26"/>
      <c r="Q459" s="26">
        <v>140</v>
      </c>
      <c r="R459" s="26">
        <v>174006.14</v>
      </c>
      <c r="S459" s="26">
        <v>140</v>
      </c>
      <c r="T459" s="26">
        <v>261209.66</v>
      </c>
    </row>
    <row r="460" spans="1:20" s="7" customFormat="1" ht="17.100000000000001" customHeight="1" x14ac:dyDescent="0.2">
      <c r="A460" s="66">
        <v>443</v>
      </c>
      <c r="B460" s="66">
        <v>115</v>
      </c>
      <c r="C460" s="135" t="s">
        <v>1077</v>
      </c>
      <c r="D460" s="57">
        <f t="shared" si="16"/>
        <v>7024977.8700000001</v>
      </c>
      <c r="E460" s="26">
        <f>F460+G460+H460+I460+J460</f>
        <v>3481581.31</v>
      </c>
      <c r="F460" s="26">
        <v>869661.12</v>
      </c>
      <c r="G460" s="26">
        <v>1300503.42</v>
      </c>
      <c r="H460" s="26">
        <v>1311416.77</v>
      </c>
      <c r="I460" s="26"/>
      <c r="J460" s="57"/>
      <c r="K460" s="28">
        <v>982</v>
      </c>
      <c r="L460" s="57">
        <v>2676070.31</v>
      </c>
      <c r="M460" s="28"/>
      <c r="N460" s="39"/>
      <c r="O460" s="26">
        <v>165</v>
      </c>
      <c r="P460" s="26">
        <v>354393.33</v>
      </c>
      <c r="Q460" s="26">
        <v>165</v>
      </c>
      <c r="R460" s="26">
        <v>205078.68</v>
      </c>
      <c r="S460" s="26">
        <v>165</v>
      </c>
      <c r="T460" s="26">
        <v>307854.24</v>
      </c>
    </row>
    <row r="461" spans="1:20" s="7" customFormat="1" ht="17.100000000000001" customHeight="1" x14ac:dyDescent="0.2">
      <c r="A461" s="66">
        <v>444</v>
      </c>
      <c r="B461" s="66">
        <v>116</v>
      </c>
      <c r="C461" s="135" t="s">
        <v>1078</v>
      </c>
      <c r="D461" s="57">
        <f t="shared" si="16"/>
        <v>3642770.29</v>
      </c>
      <c r="E461" s="26">
        <f>F461+G461+H461+I461+J461</f>
        <v>3129837.37</v>
      </c>
      <c r="F461" s="26"/>
      <c r="G461" s="26">
        <v>1558379.99</v>
      </c>
      <c r="H461" s="26">
        <v>1571457.3800000001</v>
      </c>
      <c r="I461" s="26"/>
      <c r="J461" s="57"/>
      <c r="K461" s="28"/>
      <c r="L461" s="57"/>
      <c r="M461" s="28"/>
      <c r="N461" s="39"/>
      <c r="O461" s="26"/>
      <c r="P461" s="26"/>
      <c r="Q461" s="26">
        <v>165</v>
      </c>
      <c r="R461" s="26">
        <v>205078.68</v>
      </c>
      <c r="S461" s="26">
        <v>165</v>
      </c>
      <c r="T461" s="26">
        <v>307854.24</v>
      </c>
    </row>
    <row r="462" spans="1:20" s="7" customFormat="1" ht="17.100000000000001" customHeight="1" x14ac:dyDescent="0.2">
      <c r="A462" s="66">
        <v>445</v>
      </c>
      <c r="B462" s="66">
        <v>117</v>
      </c>
      <c r="C462" s="135" t="s">
        <v>449</v>
      </c>
      <c r="D462" s="57">
        <f t="shared" si="16"/>
        <v>1350081.5599999998</v>
      </c>
      <c r="E462" s="26">
        <f t="shared" ref="E462:E464" si="31">F462+G462+H462+I462+J462</f>
        <v>914865.75999999989</v>
      </c>
      <c r="F462" s="26"/>
      <c r="G462" s="26"/>
      <c r="H462" s="26">
        <v>914865.75999999989</v>
      </c>
      <c r="I462" s="26"/>
      <c r="J462" s="57"/>
      <c r="K462" s="28"/>
      <c r="L462" s="57"/>
      <c r="M462" s="136"/>
      <c r="N462" s="39"/>
      <c r="O462" s="26"/>
      <c r="P462" s="26"/>
      <c r="Q462" s="26">
        <v>140</v>
      </c>
      <c r="R462" s="26">
        <v>174006.14</v>
      </c>
      <c r="S462" s="26">
        <v>140</v>
      </c>
      <c r="T462" s="26">
        <v>261209.66</v>
      </c>
    </row>
    <row r="463" spans="1:20" s="7" customFormat="1" ht="17.100000000000001" customHeight="1" x14ac:dyDescent="0.2">
      <c r="A463" s="66">
        <v>446</v>
      </c>
      <c r="B463" s="66">
        <v>118</v>
      </c>
      <c r="C463" s="135" t="s">
        <v>1079</v>
      </c>
      <c r="D463" s="57">
        <f t="shared" si="16"/>
        <v>2594856.1300000004</v>
      </c>
      <c r="E463" s="26">
        <f t="shared" si="31"/>
        <v>2594856.1300000004</v>
      </c>
      <c r="F463" s="26"/>
      <c r="G463" s="26">
        <v>845635.72000000009</v>
      </c>
      <c r="H463" s="26">
        <v>1186893.54</v>
      </c>
      <c r="I463" s="26"/>
      <c r="J463" s="57">
        <v>562326.87</v>
      </c>
      <c r="K463" s="28"/>
      <c r="L463" s="57"/>
      <c r="M463" s="136"/>
      <c r="N463" s="39"/>
      <c r="O463" s="26"/>
      <c r="P463" s="26"/>
      <c r="Q463" s="26"/>
      <c r="R463" s="26"/>
      <c r="S463" s="26"/>
      <c r="T463" s="26"/>
    </row>
    <row r="464" spans="1:20" s="7" customFormat="1" ht="17.100000000000001" customHeight="1" x14ac:dyDescent="0.2">
      <c r="A464" s="66">
        <v>447</v>
      </c>
      <c r="B464" s="66">
        <v>119</v>
      </c>
      <c r="C464" s="135" t="s">
        <v>1080</v>
      </c>
      <c r="D464" s="57">
        <f t="shared" si="16"/>
        <v>4490243.34</v>
      </c>
      <c r="E464" s="26">
        <f t="shared" si="31"/>
        <v>3754330.17</v>
      </c>
      <c r="F464" s="26">
        <v>671769.41999999993</v>
      </c>
      <c r="G464" s="26">
        <v>1004573.4</v>
      </c>
      <c r="H464" s="26">
        <v>1409970.82</v>
      </c>
      <c r="I464" s="26"/>
      <c r="J464" s="57">
        <v>668016.53</v>
      </c>
      <c r="K464" s="28"/>
      <c r="L464" s="39"/>
      <c r="M464" s="28"/>
      <c r="N464" s="26"/>
      <c r="O464" s="26">
        <v>140</v>
      </c>
      <c r="P464" s="26">
        <v>300697.37</v>
      </c>
      <c r="Q464" s="26">
        <v>140</v>
      </c>
      <c r="R464" s="26">
        <v>174006.14</v>
      </c>
      <c r="S464" s="26">
        <v>140</v>
      </c>
      <c r="T464" s="26">
        <v>261209.66</v>
      </c>
    </row>
    <row r="465" spans="1:20" s="7" customFormat="1" ht="17.100000000000001" customHeight="1" x14ac:dyDescent="0.2">
      <c r="A465" s="66">
        <v>448</v>
      </c>
      <c r="B465" s="66">
        <v>120</v>
      </c>
      <c r="C465" s="135" t="s">
        <v>1081</v>
      </c>
      <c r="D465" s="57">
        <f t="shared" si="16"/>
        <v>3212121.6900000004</v>
      </c>
      <c r="E465" s="26">
        <f>F465+G465+H465+I465+J465</f>
        <v>2699188.77</v>
      </c>
      <c r="F465" s="26">
        <v>1081659.7</v>
      </c>
      <c r="G465" s="26">
        <v>1617529.07</v>
      </c>
      <c r="H465" s="39"/>
      <c r="I465" s="26"/>
      <c r="J465" s="57"/>
      <c r="K465" s="28"/>
      <c r="L465" s="57"/>
      <c r="M465" s="28"/>
      <c r="N465" s="39"/>
      <c r="O465" s="26"/>
      <c r="P465" s="26"/>
      <c r="Q465" s="26">
        <v>165</v>
      </c>
      <c r="R465" s="26">
        <v>205078.68</v>
      </c>
      <c r="S465" s="26">
        <v>165</v>
      </c>
      <c r="T465" s="26">
        <v>307854.24</v>
      </c>
    </row>
    <row r="466" spans="1:20" s="7" customFormat="1" ht="17.100000000000001" customHeight="1" x14ac:dyDescent="0.2">
      <c r="A466" s="66">
        <v>449</v>
      </c>
      <c r="B466" s="66">
        <v>121</v>
      </c>
      <c r="C466" s="135" t="s">
        <v>1082</v>
      </c>
      <c r="D466" s="57">
        <f t="shared" si="16"/>
        <v>2961627.45</v>
      </c>
      <c r="E466" s="26">
        <f t="shared" ref="E466:E479" si="32">F466+G466+H466+I466+J466</f>
        <v>2225714.2799999998</v>
      </c>
      <c r="F466" s="26">
        <v>543745.11</v>
      </c>
      <c r="G466" s="26"/>
      <c r="H466" s="26">
        <v>1141261.73</v>
      </c>
      <c r="I466" s="26"/>
      <c r="J466" s="57">
        <v>540707.44000000006</v>
      </c>
      <c r="K466" s="28"/>
      <c r="L466" s="39"/>
      <c r="M466" s="28"/>
      <c r="N466" s="26"/>
      <c r="O466" s="26">
        <v>140</v>
      </c>
      <c r="P466" s="26">
        <v>300697.37</v>
      </c>
      <c r="Q466" s="26">
        <v>140</v>
      </c>
      <c r="R466" s="26">
        <v>174006.14</v>
      </c>
      <c r="S466" s="26">
        <v>140</v>
      </c>
      <c r="T466" s="26">
        <v>261209.66</v>
      </c>
    </row>
    <row r="467" spans="1:20" s="7" customFormat="1" ht="16.5" customHeight="1" x14ac:dyDescent="0.2">
      <c r="A467" s="66">
        <v>450</v>
      </c>
      <c r="B467" s="66">
        <v>122</v>
      </c>
      <c r="C467" s="135" t="s">
        <v>1083</v>
      </c>
      <c r="D467" s="57">
        <f t="shared" si="16"/>
        <v>2571041.9699999997</v>
      </c>
      <c r="E467" s="26">
        <f t="shared" si="32"/>
        <v>1703715.7199999997</v>
      </c>
      <c r="F467" s="26">
        <v>682738.7</v>
      </c>
      <c r="G467" s="26">
        <v>1020977.0199999999</v>
      </c>
      <c r="H467" s="26"/>
      <c r="I467" s="26"/>
      <c r="J467" s="57"/>
      <c r="K467" s="28"/>
      <c r="L467" s="39"/>
      <c r="M467" s="28"/>
      <c r="N467" s="26"/>
      <c r="O467" s="26">
        <v>165</v>
      </c>
      <c r="P467" s="26">
        <v>354393.33</v>
      </c>
      <c r="Q467" s="26">
        <v>165</v>
      </c>
      <c r="R467" s="26">
        <v>205078.68</v>
      </c>
      <c r="S467" s="26">
        <v>165</v>
      </c>
      <c r="T467" s="26">
        <v>307854.24</v>
      </c>
    </row>
    <row r="468" spans="1:20" s="7" customFormat="1" ht="17.100000000000001" customHeight="1" x14ac:dyDescent="0.2">
      <c r="A468" s="66">
        <v>451</v>
      </c>
      <c r="B468" s="66">
        <v>123</v>
      </c>
      <c r="C468" s="135" t="s">
        <v>1084</v>
      </c>
      <c r="D468" s="57">
        <f t="shared" si="16"/>
        <v>4300560.1899999995</v>
      </c>
      <c r="E468" s="26">
        <f t="shared" si="32"/>
        <v>2573478.21</v>
      </c>
      <c r="F468" s="26"/>
      <c r="G468" s="26">
        <v>1888669.33</v>
      </c>
      <c r="H468" s="26"/>
      <c r="I468" s="26">
        <v>684808.88</v>
      </c>
      <c r="J468" s="57"/>
      <c r="K468" s="28">
        <v>590.5</v>
      </c>
      <c r="L468" s="39">
        <v>1509474.08</v>
      </c>
      <c r="M468" s="28"/>
      <c r="N468" s="26"/>
      <c r="O468" s="26"/>
      <c r="P468" s="26"/>
      <c r="Q468" s="26">
        <v>70</v>
      </c>
      <c r="R468" s="26">
        <v>87003.07</v>
      </c>
      <c r="S468" s="26">
        <v>70</v>
      </c>
      <c r="T468" s="26">
        <v>130604.83</v>
      </c>
    </row>
    <row r="469" spans="1:20" s="7" customFormat="1" ht="17.100000000000001" customHeight="1" x14ac:dyDescent="0.2">
      <c r="A469" s="66">
        <v>452</v>
      </c>
      <c r="B469" s="66">
        <v>124</v>
      </c>
      <c r="C469" s="135" t="s">
        <v>1085</v>
      </c>
      <c r="D469" s="57">
        <f t="shared" si="16"/>
        <v>5162861.72</v>
      </c>
      <c r="E469" s="26">
        <f t="shared" si="32"/>
        <v>2245059.33</v>
      </c>
      <c r="F469" s="26">
        <v>401712.72</v>
      </c>
      <c r="G469" s="26">
        <v>600726.84</v>
      </c>
      <c r="H469" s="26">
        <v>843151.23</v>
      </c>
      <c r="I469" s="26"/>
      <c r="J469" s="57">
        <v>399468.54000000004</v>
      </c>
      <c r="K469" s="28">
        <v>911</v>
      </c>
      <c r="L469" s="39">
        <v>2482586.59</v>
      </c>
      <c r="M469" s="28"/>
      <c r="N469" s="26"/>
      <c r="O469" s="26"/>
      <c r="P469" s="26"/>
      <c r="Q469" s="26">
        <v>140</v>
      </c>
      <c r="R469" s="26">
        <v>174006.14</v>
      </c>
      <c r="S469" s="26">
        <v>140</v>
      </c>
      <c r="T469" s="26">
        <v>261209.66</v>
      </c>
    </row>
    <row r="470" spans="1:20" s="7" customFormat="1" ht="17.100000000000001" customHeight="1" x14ac:dyDescent="0.2">
      <c r="A470" s="66">
        <v>453</v>
      </c>
      <c r="B470" s="66">
        <v>125</v>
      </c>
      <c r="C470" s="135" t="s">
        <v>1086</v>
      </c>
      <c r="D470" s="57">
        <f t="shared" si="16"/>
        <v>1217561.04</v>
      </c>
      <c r="E470" s="26">
        <f t="shared" si="32"/>
        <v>1217561.04</v>
      </c>
      <c r="F470" s="26"/>
      <c r="G470" s="26">
        <v>396790.05</v>
      </c>
      <c r="H470" s="26">
        <v>556915.41</v>
      </c>
      <c r="I470" s="26"/>
      <c r="J470" s="57">
        <v>263855.58</v>
      </c>
      <c r="K470" s="28"/>
      <c r="L470" s="39"/>
      <c r="M470" s="28"/>
      <c r="N470" s="26"/>
      <c r="O470" s="26"/>
      <c r="P470" s="26"/>
      <c r="Q470" s="26"/>
      <c r="R470" s="26"/>
      <c r="S470" s="26"/>
      <c r="T470" s="26"/>
    </row>
    <row r="471" spans="1:20" s="7" customFormat="1" ht="17.100000000000001" customHeight="1" x14ac:dyDescent="0.2">
      <c r="A471" s="66">
        <v>454</v>
      </c>
      <c r="B471" s="66">
        <v>126</v>
      </c>
      <c r="C471" s="66" t="s">
        <v>115</v>
      </c>
      <c r="D471" s="57">
        <f t="shared" si="16"/>
        <v>1604179.4599999997</v>
      </c>
      <c r="E471" s="26">
        <f t="shared" si="32"/>
        <v>1091246.5399999998</v>
      </c>
      <c r="F471" s="26"/>
      <c r="G471" s="26">
        <v>1091246.5399999998</v>
      </c>
      <c r="H471" s="26"/>
      <c r="I471" s="26"/>
      <c r="J471" s="57"/>
      <c r="K471" s="28"/>
      <c r="L471" s="39"/>
      <c r="M471" s="28"/>
      <c r="N471" s="26"/>
      <c r="O471" s="26"/>
      <c r="P471" s="26"/>
      <c r="Q471" s="26">
        <v>165</v>
      </c>
      <c r="R471" s="26">
        <v>205078.68</v>
      </c>
      <c r="S471" s="26">
        <v>165</v>
      </c>
      <c r="T471" s="26">
        <v>307854.24</v>
      </c>
    </row>
    <row r="472" spans="1:20" s="7" customFormat="1" ht="17.100000000000001" customHeight="1" x14ac:dyDescent="0.2">
      <c r="A472" s="66">
        <v>455</v>
      </c>
      <c r="B472" s="66">
        <v>127</v>
      </c>
      <c r="C472" s="135" t="s">
        <v>116</v>
      </c>
      <c r="D472" s="57">
        <f t="shared" si="16"/>
        <v>3047610.7199999997</v>
      </c>
      <c r="E472" s="26">
        <f t="shared" si="32"/>
        <v>2534677.7999999998</v>
      </c>
      <c r="F472" s="26"/>
      <c r="G472" s="26">
        <v>1262043.5900000001</v>
      </c>
      <c r="H472" s="26">
        <v>1272634.21</v>
      </c>
      <c r="I472" s="26"/>
      <c r="J472" s="57"/>
      <c r="K472" s="28"/>
      <c r="L472" s="39"/>
      <c r="M472" s="28"/>
      <c r="N472" s="26"/>
      <c r="O472" s="26"/>
      <c r="P472" s="26"/>
      <c r="Q472" s="26">
        <v>165</v>
      </c>
      <c r="R472" s="26">
        <v>205078.68</v>
      </c>
      <c r="S472" s="26">
        <v>165</v>
      </c>
      <c r="T472" s="26">
        <v>307854.24</v>
      </c>
    </row>
    <row r="473" spans="1:20" s="7" customFormat="1" ht="17.100000000000001" customHeight="1" x14ac:dyDescent="0.2">
      <c r="A473" s="66">
        <v>456</v>
      </c>
      <c r="B473" s="66">
        <v>128</v>
      </c>
      <c r="C473" s="135" t="s">
        <v>1087</v>
      </c>
      <c r="D473" s="57">
        <f t="shared" si="16"/>
        <v>962145.30999999994</v>
      </c>
      <c r="E473" s="26">
        <f t="shared" si="32"/>
        <v>962145.30999999994</v>
      </c>
      <c r="F473" s="26"/>
      <c r="G473" s="26">
        <v>313552.8</v>
      </c>
      <c r="H473" s="26">
        <v>440087.63</v>
      </c>
      <c r="I473" s="26"/>
      <c r="J473" s="57">
        <v>208504.88</v>
      </c>
      <c r="K473" s="28"/>
      <c r="L473" s="57"/>
      <c r="M473" s="28"/>
      <c r="N473" s="39"/>
      <c r="O473" s="26"/>
      <c r="P473" s="26"/>
      <c r="Q473" s="26"/>
      <c r="R473" s="26"/>
      <c r="S473" s="26"/>
      <c r="T473" s="26"/>
    </row>
    <row r="474" spans="1:20" s="7" customFormat="1" ht="17.100000000000001" customHeight="1" x14ac:dyDescent="0.2">
      <c r="A474" s="66">
        <v>457</v>
      </c>
      <c r="B474" s="66">
        <v>129</v>
      </c>
      <c r="C474" s="135" t="s">
        <v>1088</v>
      </c>
      <c r="D474" s="57">
        <f t="shared" si="16"/>
        <v>737111.92</v>
      </c>
      <c r="E474" s="26">
        <f t="shared" si="32"/>
        <v>737111.92</v>
      </c>
      <c r="F474" s="26"/>
      <c r="G474" s="26">
        <v>240216.84</v>
      </c>
      <c r="H474" s="26">
        <v>337156.8</v>
      </c>
      <c r="I474" s="26"/>
      <c r="J474" s="57">
        <v>159738.28</v>
      </c>
      <c r="K474" s="28"/>
      <c r="L474" s="57"/>
      <c r="M474" s="28"/>
      <c r="N474" s="39"/>
      <c r="O474" s="26"/>
      <c r="P474" s="26"/>
      <c r="Q474" s="26"/>
      <c r="R474" s="26"/>
      <c r="S474" s="26"/>
      <c r="T474" s="26"/>
    </row>
    <row r="475" spans="1:20" s="7" customFormat="1" ht="17.100000000000001" customHeight="1" x14ac:dyDescent="0.2">
      <c r="A475" s="66">
        <v>458</v>
      </c>
      <c r="B475" s="66">
        <v>130</v>
      </c>
      <c r="C475" s="135" t="s">
        <v>1089</v>
      </c>
      <c r="D475" s="57">
        <f t="shared" si="16"/>
        <v>2698275.7</v>
      </c>
      <c r="E475" s="26">
        <f t="shared" si="32"/>
        <v>862953.32000000007</v>
      </c>
      <c r="F475" s="26">
        <v>154409.89000000001</v>
      </c>
      <c r="G475" s="26">
        <v>230906.68</v>
      </c>
      <c r="H475" s="26">
        <v>324089.5</v>
      </c>
      <c r="I475" s="26"/>
      <c r="J475" s="57">
        <v>153547.25</v>
      </c>
      <c r="K475" s="28">
        <v>548</v>
      </c>
      <c r="L475" s="57">
        <v>1493367.13</v>
      </c>
      <c r="M475" s="28"/>
      <c r="N475" s="39"/>
      <c r="O475" s="26"/>
      <c r="P475" s="26"/>
      <c r="Q475" s="26">
        <v>110</v>
      </c>
      <c r="R475" s="26">
        <v>136719.10999999999</v>
      </c>
      <c r="S475" s="26">
        <v>110</v>
      </c>
      <c r="T475" s="26">
        <v>205236.13999999998</v>
      </c>
    </row>
    <row r="476" spans="1:20" s="7" customFormat="1" ht="17.100000000000001" customHeight="1" x14ac:dyDescent="0.2">
      <c r="A476" s="66">
        <v>459</v>
      </c>
      <c r="B476" s="66">
        <v>131</v>
      </c>
      <c r="C476" s="135" t="s">
        <v>1090</v>
      </c>
      <c r="D476" s="57">
        <f t="shared" si="16"/>
        <v>2348014.16</v>
      </c>
      <c r="E476" s="26">
        <f t="shared" si="32"/>
        <v>763403.05</v>
      </c>
      <c r="F476" s="26">
        <v>136597.16</v>
      </c>
      <c r="G476" s="26">
        <v>204269.30000000002</v>
      </c>
      <c r="H476" s="26">
        <v>286702.53999999998</v>
      </c>
      <c r="I476" s="26"/>
      <c r="J476" s="57">
        <v>135834.04999999999</v>
      </c>
      <c r="K476" s="28">
        <v>456</v>
      </c>
      <c r="L476" s="57">
        <v>1242655.8600000001</v>
      </c>
      <c r="M476" s="28"/>
      <c r="N476" s="39"/>
      <c r="O476" s="26"/>
      <c r="P476" s="26"/>
      <c r="Q476" s="26">
        <v>110</v>
      </c>
      <c r="R476" s="26">
        <v>136719.10999999999</v>
      </c>
      <c r="S476" s="26">
        <v>110</v>
      </c>
      <c r="T476" s="26">
        <v>205236.13999999998</v>
      </c>
    </row>
    <row r="477" spans="1:20" s="7" customFormat="1" ht="17.100000000000001" customHeight="1" x14ac:dyDescent="0.2">
      <c r="A477" s="66">
        <v>460</v>
      </c>
      <c r="B477" s="66">
        <v>132</v>
      </c>
      <c r="C477" s="135" t="s">
        <v>1091</v>
      </c>
      <c r="D477" s="57">
        <f t="shared" si="16"/>
        <v>1246744.5399999998</v>
      </c>
      <c r="E477" s="26">
        <f t="shared" si="32"/>
        <v>904789.28999999992</v>
      </c>
      <c r="F477" s="26">
        <v>161895.66</v>
      </c>
      <c r="G477" s="26">
        <v>242101.06</v>
      </c>
      <c r="H477" s="26">
        <v>339801.35</v>
      </c>
      <c r="I477" s="26"/>
      <c r="J477" s="57">
        <v>160991.22</v>
      </c>
      <c r="K477" s="28"/>
      <c r="L477" s="57"/>
      <c r="M477" s="28"/>
      <c r="N477" s="39"/>
      <c r="O477" s="26"/>
      <c r="P477" s="26"/>
      <c r="Q477" s="26">
        <v>110</v>
      </c>
      <c r="R477" s="26">
        <v>136719.10999999999</v>
      </c>
      <c r="S477" s="26">
        <v>110</v>
      </c>
      <c r="T477" s="26">
        <v>205236.13999999998</v>
      </c>
    </row>
    <row r="478" spans="1:20" s="7" customFormat="1" ht="17.100000000000001" customHeight="1" x14ac:dyDescent="0.2">
      <c r="A478" s="66">
        <v>461</v>
      </c>
      <c r="B478" s="66">
        <v>133</v>
      </c>
      <c r="C478" s="135" t="s">
        <v>1092</v>
      </c>
      <c r="D478" s="57">
        <f t="shared" si="16"/>
        <v>3588378.14</v>
      </c>
      <c r="E478" s="26">
        <f t="shared" si="32"/>
        <v>3153162.34</v>
      </c>
      <c r="F478" s="26">
        <v>564201.32000000007</v>
      </c>
      <c r="G478" s="26">
        <v>843714.54999999993</v>
      </c>
      <c r="H478" s="26">
        <v>1184197.1099999999</v>
      </c>
      <c r="I478" s="26"/>
      <c r="J478" s="57">
        <v>561049.36</v>
      </c>
      <c r="K478" s="28"/>
      <c r="L478" s="57"/>
      <c r="M478" s="28"/>
      <c r="N478" s="39"/>
      <c r="O478" s="26"/>
      <c r="P478" s="26"/>
      <c r="Q478" s="26">
        <v>140</v>
      </c>
      <c r="R478" s="26">
        <v>174006.14</v>
      </c>
      <c r="S478" s="26">
        <v>140</v>
      </c>
      <c r="T478" s="26">
        <v>261209.66</v>
      </c>
    </row>
    <row r="479" spans="1:20" s="7" customFormat="1" ht="17.100000000000001" customHeight="1" x14ac:dyDescent="0.2">
      <c r="A479" s="66">
        <v>462</v>
      </c>
      <c r="B479" s="66">
        <v>134</v>
      </c>
      <c r="C479" s="135" t="s">
        <v>461</v>
      </c>
      <c r="D479" s="57">
        <f t="shared" si="16"/>
        <v>1513107.93</v>
      </c>
      <c r="E479" s="26">
        <f t="shared" si="32"/>
        <v>777194.76</v>
      </c>
      <c r="F479" s="26"/>
      <c r="G479" s="26"/>
      <c r="H479" s="26"/>
      <c r="I479" s="26"/>
      <c r="J479" s="57">
        <v>777194.76</v>
      </c>
      <c r="K479" s="28"/>
      <c r="L479" s="57"/>
      <c r="M479" s="28"/>
      <c r="N479" s="39"/>
      <c r="O479" s="26">
        <v>140</v>
      </c>
      <c r="P479" s="26">
        <v>300697.37</v>
      </c>
      <c r="Q479" s="26">
        <v>140</v>
      </c>
      <c r="R479" s="26">
        <v>174006.14</v>
      </c>
      <c r="S479" s="26">
        <v>140</v>
      </c>
      <c r="T479" s="26">
        <v>261209.66</v>
      </c>
    </row>
    <row r="480" spans="1:20" s="7" customFormat="1" ht="17.100000000000001" customHeight="1" x14ac:dyDescent="0.2">
      <c r="A480" s="66">
        <v>463</v>
      </c>
      <c r="B480" s="66">
        <v>135</v>
      </c>
      <c r="C480" s="135" t="s">
        <v>1093</v>
      </c>
      <c r="D480" s="57">
        <f t="shared" si="16"/>
        <v>8291494.6999999993</v>
      </c>
      <c r="E480" s="26">
        <f>F480+G480+H480+I480+J480</f>
        <v>4006864.8199999994</v>
      </c>
      <c r="F480" s="26">
        <v>716955.94</v>
      </c>
      <c r="G480" s="26">
        <v>1072145.9199999999</v>
      </c>
      <c r="H480" s="26">
        <v>1504812.3699999999</v>
      </c>
      <c r="I480" s="26"/>
      <c r="J480" s="57">
        <v>712950.59000000008</v>
      </c>
      <c r="K480" s="28">
        <v>1254</v>
      </c>
      <c r="L480" s="39">
        <v>3417303.63</v>
      </c>
      <c r="M480" s="28"/>
      <c r="N480" s="26"/>
      <c r="O480" s="26">
        <v>165</v>
      </c>
      <c r="P480" s="26">
        <v>354393.33</v>
      </c>
      <c r="Q480" s="26">
        <v>165</v>
      </c>
      <c r="R480" s="26">
        <v>205078.68</v>
      </c>
      <c r="S480" s="26">
        <v>165</v>
      </c>
      <c r="T480" s="26">
        <v>307854.24</v>
      </c>
    </row>
    <row r="481" spans="1:20" s="7" customFormat="1" ht="17.100000000000001" customHeight="1" x14ac:dyDescent="0.2">
      <c r="A481" s="66">
        <v>464</v>
      </c>
      <c r="B481" s="66">
        <v>136</v>
      </c>
      <c r="C481" s="135" t="s">
        <v>1094</v>
      </c>
      <c r="D481" s="57">
        <f t="shared" si="16"/>
        <v>4865641.1099999994</v>
      </c>
      <c r="E481" s="26">
        <f t="shared" ref="E481" si="33">F481+G481+H481+I481+J481</f>
        <v>2639808.67</v>
      </c>
      <c r="F481" s="26">
        <v>472345.97000000003</v>
      </c>
      <c r="G481" s="26">
        <v>706352.78</v>
      </c>
      <c r="H481" s="26">
        <v>991402.75</v>
      </c>
      <c r="I481" s="26"/>
      <c r="J481" s="57">
        <v>469707.17000000004</v>
      </c>
      <c r="K481" s="28">
        <v>691.3</v>
      </c>
      <c r="L481" s="39">
        <v>1883877.19</v>
      </c>
      <c r="M481" s="28"/>
      <c r="N481" s="26"/>
      <c r="O481" s="26"/>
      <c r="P481" s="26"/>
      <c r="Q481" s="26">
        <v>110</v>
      </c>
      <c r="R481" s="26">
        <v>136719.10999999999</v>
      </c>
      <c r="S481" s="26">
        <v>110</v>
      </c>
      <c r="T481" s="26">
        <v>205236.13999999998</v>
      </c>
    </row>
    <row r="482" spans="1:20" s="9" customFormat="1" ht="17.100000000000001" customHeight="1" x14ac:dyDescent="0.2">
      <c r="A482" s="66">
        <v>465</v>
      </c>
      <c r="B482" s="66">
        <v>137</v>
      </c>
      <c r="C482" s="135" t="s">
        <v>1095</v>
      </c>
      <c r="D482" s="57">
        <f t="shared" si="16"/>
        <v>3812086.38</v>
      </c>
      <c r="E482" s="26">
        <f>F482+G482+H482+I482+J482</f>
        <v>1426289.2400000002</v>
      </c>
      <c r="F482" s="26">
        <v>255208.63</v>
      </c>
      <c r="G482" s="26">
        <v>381642.58</v>
      </c>
      <c r="H482" s="26">
        <v>535655.14</v>
      </c>
      <c r="I482" s="26"/>
      <c r="J482" s="57">
        <v>253782.89</v>
      </c>
      <c r="K482" s="28">
        <v>750</v>
      </c>
      <c r="L482" s="57">
        <v>2043841.89</v>
      </c>
      <c r="M482" s="28"/>
      <c r="N482" s="39"/>
      <c r="O482" s="26"/>
      <c r="P482" s="26"/>
      <c r="Q482" s="26">
        <v>110</v>
      </c>
      <c r="R482" s="26">
        <v>136719.10999999999</v>
      </c>
      <c r="S482" s="26">
        <v>110</v>
      </c>
      <c r="T482" s="26">
        <v>205236.13999999998</v>
      </c>
    </row>
    <row r="483" spans="1:20" s="7" customFormat="1" ht="17.100000000000001" customHeight="1" x14ac:dyDescent="0.2">
      <c r="A483" s="66">
        <v>466</v>
      </c>
      <c r="B483" s="66">
        <v>138</v>
      </c>
      <c r="C483" s="135" t="s">
        <v>1096</v>
      </c>
      <c r="D483" s="57">
        <f t="shared" si="16"/>
        <v>2553324.92</v>
      </c>
      <c r="E483" s="26">
        <f>F483+G483+H483+I483+J483</f>
        <v>2211369.67</v>
      </c>
      <c r="F483" s="26">
        <v>395684.58</v>
      </c>
      <c r="G483" s="26">
        <v>591712.24</v>
      </c>
      <c r="H483" s="26">
        <v>830498.8</v>
      </c>
      <c r="I483" s="26"/>
      <c r="J483" s="57">
        <v>393474.05</v>
      </c>
      <c r="K483" s="28"/>
      <c r="L483" s="57"/>
      <c r="M483" s="28"/>
      <c r="N483" s="39"/>
      <c r="O483" s="26"/>
      <c r="P483" s="26"/>
      <c r="Q483" s="26">
        <v>110</v>
      </c>
      <c r="R483" s="26">
        <v>136719.10999999999</v>
      </c>
      <c r="S483" s="26">
        <v>110</v>
      </c>
      <c r="T483" s="26">
        <v>205236.13999999998</v>
      </c>
    </row>
    <row r="484" spans="1:20" s="7" customFormat="1" ht="17.100000000000001" customHeight="1" x14ac:dyDescent="0.2">
      <c r="A484" s="66">
        <v>467</v>
      </c>
      <c r="B484" s="66">
        <v>139</v>
      </c>
      <c r="C484" s="135" t="s">
        <v>1097</v>
      </c>
      <c r="D484" s="57">
        <f t="shared" si="16"/>
        <v>2529024.13</v>
      </c>
      <c r="E484" s="26">
        <f>F484+G484+H484+I484+J484</f>
        <v>2187068.88</v>
      </c>
      <c r="F484" s="26">
        <v>391336.38</v>
      </c>
      <c r="G484" s="26">
        <v>585209.90999999992</v>
      </c>
      <c r="H484" s="26">
        <v>821372.42999999993</v>
      </c>
      <c r="I484" s="26"/>
      <c r="J484" s="57">
        <v>389150.16</v>
      </c>
      <c r="K484" s="28"/>
      <c r="L484" s="57"/>
      <c r="M484" s="28"/>
      <c r="N484" s="39"/>
      <c r="O484" s="26"/>
      <c r="P484" s="26"/>
      <c r="Q484" s="26">
        <v>110</v>
      </c>
      <c r="R484" s="26">
        <v>136719.10999999999</v>
      </c>
      <c r="S484" s="26">
        <v>110</v>
      </c>
      <c r="T484" s="26">
        <v>205236.13999999998</v>
      </c>
    </row>
    <row r="485" spans="1:20" s="7" customFormat="1" ht="17.100000000000001" customHeight="1" x14ac:dyDescent="0.2">
      <c r="A485" s="66">
        <v>468</v>
      </c>
      <c r="B485" s="66">
        <v>140</v>
      </c>
      <c r="C485" s="135" t="s">
        <v>465</v>
      </c>
      <c r="D485" s="57">
        <f t="shared" si="16"/>
        <v>4033236.0700000008</v>
      </c>
      <c r="E485" s="26">
        <f t="shared" ref="E485:E487" si="34">F485+G485+H485+I485+J485</f>
        <v>1191737.1100000001</v>
      </c>
      <c r="F485" s="26"/>
      <c r="G485" s="26">
        <v>1191737.1100000001</v>
      </c>
      <c r="H485" s="26"/>
      <c r="I485" s="26"/>
      <c r="J485" s="57"/>
      <c r="K485" s="28">
        <v>883</v>
      </c>
      <c r="L485" s="57">
        <v>2406283.16</v>
      </c>
      <c r="M485" s="136"/>
      <c r="N485" s="39"/>
      <c r="O485" s="26"/>
      <c r="P485" s="26"/>
      <c r="Q485" s="26">
        <v>140</v>
      </c>
      <c r="R485" s="26">
        <v>174006.14</v>
      </c>
      <c r="S485" s="26">
        <v>140</v>
      </c>
      <c r="T485" s="26">
        <v>261209.66</v>
      </c>
    </row>
    <row r="486" spans="1:20" s="7" customFormat="1" ht="17.100000000000001" customHeight="1" x14ac:dyDescent="0.2">
      <c r="A486" s="66">
        <v>469</v>
      </c>
      <c r="B486" s="66">
        <v>141</v>
      </c>
      <c r="C486" s="135" t="s">
        <v>466</v>
      </c>
      <c r="D486" s="57">
        <f t="shared" si="16"/>
        <v>1626361.7899999998</v>
      </c>
      <c r="E486" s="26">
        <f t="shared" si="34"/>
        <v>1191145.99</v>
      </c>
      <c r="F486" s="26"/>
      <c r="G486" s="26">
        <v>1191145.99</v>
      </c>
      <c r="H486" s="26"/>
      <c r="I486" s="26"/>
      <c r="J486" s="57"/>
      <c r="K486" s="28"/>
      <c r="L486" s="57"/>
      <c r="M486" s="136"/>
      <c r="N486" s="39"/>
      <c r="O486" s="26"/>
      <c r="P486" s="26"/>
      <c r="Q486" s="26">
        <v>140</v>
      </c>
      <c r="R486" s="26">
        <v>174006.14</v>
      </c>
      <c r="S486" s="26">
        <v>140</v>
      </c>
      <c r="T486" s="26">
        <v>261209.66</v>
      </c>
    </row>
    <row r="487" spans="1:20" s="7" customFormat="1" ht="17.100000000000001" customHeight="1" x14ac:dyDescent="0.2">
      <c r="A487" s="66">
        <v>470</v>
      </c>
      <c r="B487" s="66">
        <v>142</v>
      </c>
      <c r="C487" s="135" t="s">
        <v>467</v>
      </c>
      <c r="D487" s="57">
        <f t="shared" si="16"/>
        <v>1427301.76</v>
      </c>
      <c r="E487" s="26">
        <f t="shared" si="34"/>
        <v>992085.96</v>
      </c>
      <c r="F487" s="26"/>
      <c r="G487" s="26">
        <v>992085.96</v>
      </c>
      <c r="H487" s="26"/>
      <c r="I487" s="26"/>
      <c r="J487" s="57"/>
      <c r="K487" s="28"/>
      <c r="L487" s="39"/>
      <c r="M487" s="28"/>
      <c r="N487" s="26"/>
      <c r="O487" s="26"/>
      <c r="P487" s="26"/>
      <c r="Q487" s="26">
        <v>140</v>
      </c>
      <c r="R487" s="26">
        <v>174006.14</v>
      </c>
      <c r="S487" s="26">
        <v>140</v>
      </c>
      <c r="T487" s="26">
        <v>261209.66</v>
      </c>
    </row>
    <row r="488" spans="1:20" s="7" customFormat="1" ht="17.100000000000001" customHeight="1" x14ac:dyDescent="0.2">
      <c r="A488" s="66">
        <v>471</v>
      </c>
      <c r="B488" s="66">
        <v>143</v>
      </c>
      <c r="C488" s="135" t="s">
        <v>1098</v>
      </c>
      <c r="D488" s="57">
        <f t="shared" si="16"/>
        <v>745501.07000000007</v>
      </c>
      <c r="E488" s="26">
        <f>F488+G488+H488+I488+J488</f>
        <v>745501.07000000007</v>
      </c>
      <c r="F488" s="26"/>
      <c r="G488" s="26">
        <v>242950.79</v>
      </c>
      <c r="H488" s="39">
        <v>340994</v>
      </c>
      <c r="I488" s="26"/>
      <c r="J488" s="57">
        <v>161556.28</v>
      </c>
      <c r="K488" s="28"/>
      <c r="L488" s="57"/>
      <c r="M488" s="28"/>
      <c r="N488" s="39"/>
      <c r="O488" s="26"/>
      <c r="P488" s="26"/>
      <c r="Q488" s="26"/>
      <c r="R488" s="26"/>
      <c r="S488" s="26"/>
      <c r="T488" s="26"/>
    </row>
    <row r="489" spans="1:20" s="7" customFormat="1" ht="17.100000000000001" customHeight="1" x14ac:dyDescent="0.2">
      <c r="A489" s="66">
        <v>472</v>
      </c>
      <c r="B489" s="66">
        <v>144</v>
      </c>
      <c r="C489" s="135" t="s">
        <v>1099</v>
      </c>
      <c r="D489" s="57">
        <f t="shared" si="16"/>
        <v>4197505.0200000005</v>
      </c>
      <c r="E489" s="26">
        <f t="shared" ref="E489:E502" si="35">F489+G489+H489+I489+J489</f>
        <v>1356006.06</v>
      </c>
      <c r="F489" s="26">
        <v>543399.23</v>
      </c>
      <c r="G489" s="26">
        <v>812606.83000000007</v>
      </c>
      <c r="H489" s="26"/>
      <c r="I489" s="26"/>
      <c r="J489" s="57"/>
      <c r="K489" s="28">
        <v>883</v>
      </c>
      <c r="L489" s="39">
        <v>2406283.16</v>
      </c>
      <c r="M489" s="28"/>
      <c r="N489" s="26"/>
      <c r="O489" s="26"/>
      <c r="P489" s="26"/>
      <c r="Q489" s="26">
        <v>140</v>
      </c>
      <c r="R489" s="26">
        <v>174006.14</v>
      </c>
      <c r="S489" s="26">
        <v>140</v>
      </c>
      <c r="T489" s="26">
        <v>261209.66</v>
      </c>
    </row>
    <row r="490" spans="1:20" s="7" customFormat="1" ht="16.5" customHeight="1" x14ac:dyDescent="0.2">
      <c r="A490" s="66">
        <v>473</v>
      </c>
      <c r="B490" s="66">
        <v>145</v>
      </c>
      <c r="C490" s="135" t="s">
        <v>1100</v>
      </c>
      <c r="D490" s="57">
        <f t="shared" si="16"/>
        <v>4507980.5399999991</v>
      </c>
      <c r="E490" s="26">
        <f t="shared" si="35"/>
        <v>2143990.2799999998</v>
      </c>
      <c r="F490" s="26">
        <v>383628.26</v>
      </c>
      <c r="G490" s="26">
        <v>573683.04999999993</v>
      </c>
      <c r="H490" s="26">
        <v>805193.89</v>
      </c>
      <c r="I490" s="26"/>
      <c r="J490" s="57">
        <v>381485.07999999996</v>
      </c>
      <c r="K490" s="28">
        <v>655.29999999999995</v>
      </c>
      <c r="L490" s="39">
        <v>1785772.78</v>
      </c>
      <c r="M490" s="28"/>
      <c r="N490" s="26"/>
      <c r="O490" s="26">
        <v>110</v>
      </c>
      <c r="P490" s="26">
        <v>236262.22999999998</v>
      </c>
      <c r="Q490" s="26">
        <v>110</v>
      </c>
      <c r="R490" s="26">
        <v>136719.10999999999</v>
      </c>
      <c r="S490" s="26">
        <v>110</v>
      </c>
      <c r="T490" s="26">
        <v>205236.13999999998</v>
      </c>
    </row>
    <row r="491" spans="1:20" s="7" customFormat="1" ht="17.100000000000001" customHeight="1" x14ac:dyDescent="0.2">
      <c r="A491" s="66">
        <v>474</v>
      </c>
      <c r="B491" s="66">
        <v>146</v>
      </c>
      <c r="C491" s="66" t="s">
        <v>468</v>
      </c>
      <c r="D491" s="57">
        <f t="shared" si="16"/>
        <v>1603551.39</v>
      </c>
      <c r="E491" s="26">
        <f t="shared" si="35"/>
        <v>1090618.47</v>
      </c>
      <c r="F491" s="26"/>
      <c r="G491" s="26">
        <v>1090618.47</v>
      </c>
      <c r="H491" s="26"/>
      <c r="I491" s="26"/>
      <c r="J491" s="57"/>
      <c r="K491" s="28"/>
      <c r="L491" s="39"/>
      <c r="M491" s="28"/>
      <c r="N491" s="26"/>
      <c r="O491" s="26"/>
      <c r="P491" s="26"/>
      <c r="Q491" s="26">
        <v>165</v>
      </c>
      <c r="R491" s="26">
        <v>205078.68</v>
      </c>
      <c r="S491" s="26">
        <v>165</v>
      </c>
      <c r="T491" s="26">
        <v>307854.24</v>
      </c>
    </row>
    <row r="492" spans="1:20" s="7" customFormat="1" ht="17.100000000000001" customHeight="1" x14ac:dyDescent="0.2">
      <c r="A492" s="66">
        <v>475</v>
      </c>
      <c r="B492" s="66">
        <v>147</v>
      </c>
      <c r="C492" s="135" t="s">
        <v>123</v>
      </c>
      <c r="D492" s="57">
        <f t="shared" si="16"/>
        <v>1427818.98</v>
      </c>
      <c r="E492" s="26">
        <f t="shared" si="35"/>
        <v>992603.18</v>
      </c>
      <c r="F492" s="26"/>
      <c r="G492" s="26">
        <v>992603.18</v>
      </c>
      <c r="H492" s="26"/>
      <c r="I492" s="26"/>
      <c r="J492" s="57"/>
      <c r="K492" s="28"/>
      <c r="L492" s="39"/>
      <c r="M492" s="28"/>
      <c r="N492" s="26"/>
      <c r="O492" s="26"/>
      <c r="P492" s="26"/>
      <c r="Q492" s="26">
        <v>140</v>
      </c>
      <c r="R492" s="26">
        <v>174006.14</v>
      </c>
      <c r="S492" s="26">
        <v>140</v>
      </c>
      <c r="T492" s="26">
        <v>261209.66</v>
      </c>
    </row>
    <row r="493" spans="1:20" s="7" customFormat="1" ht="17.100000000000001" customHeight="1" x14ac:dyDescent="0.2">
      <c r="A493" s="66">
        <v>476</v>
      </c>
      <c r="B493" s="66">
        <v>148</v>
      </c>
      <c r="C493" s="135" t="s">
        <v>1101</v>
      </c>
      <c r="D493" s="57">
        <f t="shared" si="16"/>
        <v>3649546.1799999997</v>
      </c>
      <c r="E493" s="26">
        <f t="shared" si="35"/>
        <v>1668115.91</v>
      </c>
      <c r="F493" s="26"/>
      <c r="G493" s="26">
        <v>1668115.91</v>
      </c>
      <c r="H493" s="26"/>
      <c r="I493" s="26"/>
      <c r="J493" s="57"/>
      <c r="K493" s="28">
        <v>690</v>
      </c>
      <c r="L493" s="39">
        <v>1763822.3699999999</v>
      </c>
      <c r="M493" s="28"/>
      <c r="N493" s="26"/>
      <c r="O493" s="26"/>
      <c r="P493" s="26"/>
      <c r="Q493" s="26">
        <v>70</v>
      </c>
      <c r="R493" s="26">
        <v>87003.07</v>
      </c>
      <c r="S493" s="26">
        <v>70</v>
      </c>
      <c r="T493" s="26">
        <v>130604.83</v>
      </c>
    </row>
    <row r="494" spans="1:20" s="7" customFormat="1" ht="17.100000000000001" customHeight="1" x14ac:dyDescent="0.2">
      <c r="A494" s="66">
        <v>477</v>
      </c>
      <c r="B494" s="66">
        <v>149</v>
      </c>
      <c r="C494" s="135" t="s">
        <v>1102</v>
      </c>
      <c r="D494" s="57">
        <f t="shared" si="16"/>
        <v>3732018.04</v>
      </c>
      <c r="E494" s="26">
        <f t="shared" si="35"/>
        <v>1562539.54</v>
      </c>
      <c r="F494" s="26"/>
      <c r="G494" s="26">
        <v>1562539.54</v>
      </c>
      <c r="H494" s="26"/>
      <c r="I494" s="26"/>
      <c r="J494" s="57"/>
      <c r="K494" s="28"/>
      <c r="L494" s="39"/>
      <c r="M494" s="28">
        <v>1</v>
      </c>
      <c r="N494" s="26">
        <v>1951870.6</v>
      </c>
      <c r="O494" s="26"/>
      <c r="P494" s="26"/>
      <c r="Q494" s="26">
        <v>70</v>
      </c>
      <c r="R494" s="26">
        <v>87003.07</v>
      </c>
      <c r="S494" s="26">
        <v>70</v>
      </c>
      <c r="T494" s="26">
        <v>130604.83</v>
      </c>
    </row>
    <row r="495" spans="1:20" s="7" customFormat="1" ht="17.100000000000001" customHeight="1" x14ac:dyDescent="0.2">
      <c r="A495" s="66">
        <v>478</v>
      </c>
      <c r="B495" s="66">
        <v>150</v>
      </c>
      <c r="C495" s="135" t="s">
        <v>1103</v>
      </c>
      <c r="D495" s="57">
        <f t="shared" si="16"/>
        <v>3969484.19</v>
      </c>
      <c r="E495" s="26">
        <f t="shared" si="35"/>
        <v>1988053.92</v>
      </c>
      <c r="F495" s="26"/>
      <c r="G495" s="26">
        <v>1988053.92</v>
      </c>
      <c r="H495" s="26"/>
      <c r="I495" s="26"/>
      <c r="J495" s="57"/>
      <c r="K495" s="28">
        <v>690</v>
      </c>
      <c r="L495" s="39">
        <v>1763822.3699999999</v>
      </c>
      <c r="M495" s="28"/>
      <c r="N495" s="26"/>
      <c r="O495" s="26"/>
      <c r="P495" s="26"/>
      <c r="Q495" s="26">
        <v>70</v>
      </c>
      <c r="R495" s="26">
        <v>87003.07</v>
      </c>
      <c r="S495" s="26">
        <v>70</v>
      </c>
      <c r="T495" s="26">
        <v>130604.83</v>
      </c>
    </row>
    <row r="496" spans="1:20" s="7" customFormat="1" ht="17.100000000000001" customHeight="1" x14ac:dyDescent="0.2">
      <c r="A496" s="66">
        <v>479</v>
      </c>
      <c r="B496" s="66">
        <v>151</v>
      </c>
      <c r="C496" s="135" t="s">
        <v>1104</v>
      </c>
      <c r="D496" s="57">
        <f t="shared" si="16"/>
        <v>3566400.0500000003</v>
      </c>
      <c r="E496" s="26">
        <f t="shared" si="35"/>
        <v>2830486.88</v>
      </c>
      <c r="F496" s="26">
        <v>506464.39</v>
      </c>
      <c r="G496" s="26">
        <v>757373.95</v>
      </c>
      <c r="H496" s="26">
        <v>1063013.56</v>
      </c>
      <c r="I496" s="26"/>
      <c r="J496" s="57">
        <v>503634.98</v>
      </c>
      <c r="K496" s="28"/>
      <c r="L496" s="57"/>
      <c r="M496" s="28"/>
      <c r="N496" s="39"/>
      <c r="O496" s="26">
        <v>140</v>
      </c>
      <c r="P496" s="26">
        <v>300697.37</v>
      </c>
      <c r="Q496" s="26">
        <v>140</v>
      </c>
      <c r="R496" s="26">
        <v>174006.14</v>
      </c>
      <c r="S496" s="26">
        <v>140</v>
      </c>
      <c r="T496" s="26">
        <v>261209.66</v>
      </c>
    </row>
    <row r="497" spans="1:20" s="7" customFormat="1" ht="17.100000000000001" customHeight="1" x14ac:dyDescent="0.2">
      <c r="A497" s="66">
        <v>480</v>
      </c>
      <c r="B497" s="66">
        <v>152</v>
      </c>
      <c r="C497" s="135" t="s">
        <v>126</v>
      </c>
      <c r="D497" s="57">
        <f t="shared" si="16"/>
        <v>3861893.45</v>
      </c>
      <c r="E497" s="26">
        <f t="shared" si="35"/>
        <v>3125980.28</v>
      </c>
      <c r="F497" s="26"/>
      <c r="G497" s="26">
        <v>1018723.3700000001</v>
      </c>
      <c r="H497" s="26">
        <v>1429831.01</v>
      </c>
      <c r="I497" s="26"/>
      <c r="J497" s="57">
        <v>677425.9</v>
      </c>
      <c r="K497" s="28"/>
      <c r="L497" s="57"/>
      <c r="M497" s="28"/>
      <c r="N497" s="39"/>
      <c r="O497" s="26">
        <v>140</v>
      </c>
      <c r="P497" s="26">
        <v>300697.37</v>
      </c>
      <c r="Q497" s="26">
        <v>140</v>
      </c>
      <c r="R497" s="26">
        <v>174006.14</v>
      </c>
      <c r="S497" s="26">
        <v>140</v>
      </c>
      <c r="T497" s="26">
        <v>261209.66</v>
      </c>
    </row>
    <row r="498" spans="1:20" s="7" customFormat="1" ht="17.100000000000001" customHeight="1" x14ac:dyDescent="0.2">
      <c r="A498" s="66">
        <v>481</v>
      </c>
      <c r="B498" s="66">
        <v>153</v>
      </c>
      <c r="C498" s="135" t="s">
        <v>472</v>
      </c>
      <c r="D498" s="57">
        <f t="shared" si="16"/>
        <v>2074743.2</v>
      </c>
      <c r="E498" s="26">
        <f t="shared" si="35"/>
        <v>2074743.2</v>
      </c>
      <c r="F498" s="26"/>
      <c r="G498" s="26"/>
      <c r="H498" s="26">
        <v>2074743.2</v>
      </c>
      <c r="I498" s="26"/>
      <c r="J498" s="57"/>
      <c r="K498" s="28"/>
      <c r="L498" s="57"/>
      <c r="M498" s="28"/>
      <c r="N498" s="39"/>
      <c r="O498" s="26"/>
      <c r="P498" s="26"/>
      <c r="Q498" s="26"/>
      <c r="R498" s="26"/>
      <c r="S498" s="26"/>
      <c r="T498" s="26"/>
    </row>
    <row r="499" spans="1:20" s="7" customFormat="1" ht="17.100000000000001" customHeight="1" x14ac:dyDescent="0.2">
      <c r="A499" s="66">
        <v>482</v>
      </c>
      <c r="B499" s="66">
        <v>154</v>
      </c>
      <c r="C499" s="135" t="s">
        <v>1105</v>
      </c>
      <c r="D499" s="57">
        <f t="shared" si="16"/>
        <v>3594363.41</v>
      </c>
      <c r="E499" s="26">
        <f t="shared" si="35"/>
        <v>1243945.2600000002</v>
      </c>
      <c r="F499" s="26">
        <v>401416.28</v>
      </c>
      <c r="G499" s="26"/>
      <c r="H499" s="26">
        <v>842528.9800000001</v>
      </c>
      <c r="I499" s="26"/>
      <c r="J499" s="57"/>
      <c r="K499" s="28">
        <v>862.5</v>
      </c>
      <c r="L499" s="57">
        <v>2350418.15</v>
      </c>
      <c r="M499" s="28"/>
      <c r="N499" s="39"/>
      <c r="O499" s="26"/>
      <c r="P499" s="26"/>
      <c r="Q499" s="26"/>
      <c r="R499" s="26"/>
      <c r="S499" s="26"/>
      <c r="T499" s="26"/>
    </row>
    <row r="500" spans="1:20" s="7" customFormat="1" ht="17.100000000000001" customHeight="1" x14ac:dyDescent="0.2">
      <c r="A500" s="66">
        <v>483</v>
      </c>
      <c r="B500" s="66">
        <v>155</v>
      </c>
      <c r="C500" s="135" t="s">
        <v>1106</v>
      </c>
      <c r="D500" s="57">
        <f t="shared" si="16"/>
        <v>8384170.96</v>
      </c>
      <c r="E500" s="26">
        <f t="shared" si="35"/>
        <v>3178001.44</v>
      </c>
      <c r="F500" s="26">
        <v>1025528.63</v>
      </c>
      <c r="G500" s="26"/>
      <c r="H500" s="26">
        <v>2152472.81</v>
      </c>
      <c r="I500" s="26"/>
      <c r="J500" s="57"/>
      <c r="K500" s="28">
        <v>1705.1</v>
      </c>
      <c r="L500" s="57">
        <v>4646606.37</v>
      </c>
      <c r="M500" s="28"/>
      <c r="N500" s="39"/>
      <c r="O500" s="26"/>
      <c r="P500" s="26"/>
      <c r="Q500" s="26">
        <v>180</v>
      </c>
      <c r="R500" s="26">
        <v>223722.18</v>
      </c>
      <c r="S500" s="26">
        <v>180</v>
      </c>
      <c r="T500" s="26">
        <v>335840.97000000003</v>
      </c>
    </row>
    <row r="501" spans="1:20" s="7" customFormat="1" ht="17.100000000000001" customHeight="1" x14ac:dyDescent="0.2">
      <c r="A501" s="66">
        <v>484</v>
      </c>
      <c r="B501" s="66">
        <v>156</v>
      </c>
      <c r="C501" s="135" t="s">
        <v>1107</v>
      </c>
      <c r="D501" s="57">
        <f t="shared" si="16"/>
        <v>3242060.32</v>
      </c>
      <c r="E501" s="26">
        <f t="shared" si="35"/>
        <v>1730982.68</v>
      </c>
      <c r="F501" s="26"/>
      <c r="G501" s="26">
        <v>1730982.68</v>
      </c>
      <c r="H501" s="26"/>
      <c r="I501" s="26"/>
      <c r="J501" s="57"/>
      <c r="K501" s="28">
        <v>506</v>
      </c>
      <c r="L501" s="57">
        <v>1293469.74</v>
      </c>
      <c r="M501" s="28"/>
      <c r="N501" s="39"/>
      <c r="O501" s="26"/>
      <c r="P501" s="26"/>
      <c r="Q501" s="26">
        <v>70</v>
      </c>
      <c r="R501" s="26">
        <v>87003.07</v>
      </c>
      <c r="S501" s="26">
        <v>70</v>
      </c>
      <c r="T501" s="26">
        <v>130604.83</v>
      </c>
    </row>
    <row r="502" spans="1:20" s="7" customFormat="1" ht="17.100000000000001" customHeight="1" x14ac:dyDescent="0.2">
      <c r="A502" s="66">
        <v>485</v>
      </c>
      <c r="B502" s="66">
        <v>157</v>
      </c>
      <c r="C502" s="135" t="s">
        <v>474</v>
      </c>
      <c r="D502" s="57">
        <f t="shared" si="16"/>
        <v>164544.87</v>
      </c>
      <c r="E502" s="26">
        <f t="shared" si="35"/>
        <v>164544.87</v>
      </c>
      <c r="F502" s="26"/>
      <c r="G502" s="26"/>
      <c r="H502" s="26"/>
      <c r="I502" s="26">
        <v>164544.87</v>
      </c>
      <c r="J502" s="57"/>
      <c r="K502" s="28"/>
      <c r="L502" s="57"/>
      <c r="M502" s="28"/>
      <c r="N502" s="39"/>
      <c r="O502" s="26"/>
      <c r="P502" s="26"/>
      <c r="Q502" s="26"/>
      <c r="R502" s="26"/>
      <c r="S502" s="26"/>
      <c r="T502" s="26"/>
    </row>
    <row r="503" spans="1:20" s="7" customFormat="1" ht="17.100000000000001" customHeight="1" x14ac:dyDescent="0.2">
      <c r="A503" s="66">
        <v>486</v>
      </c>
      <c r="B503" s="66">
        <v>158</v>
      </c>
      <c r="C503" s="135" t="s">
        <v>1108</v>
      </c>
      <c r="D503" s="57">
        <f t="shared" si="16"/>
        <v>1537651.8000000003</v>
      </c>
      <c r="E503" s="26">
        <f>F503+G503+H503+I503+J503</f>
        <v>1537651.8000000003</v>
      </c>
      <c r="F503" s="26">
        <v>334686.48000000004</v>
      </c>
      <c r="G503" s="26">
        <v>500494.85000000003</v>
      </c>
      <c r="H503" s="26">
        <v>702470.47000000009</v>
      </c>
      <c r="I503" s="26"/>
      <c r="J503" s="57"/>
      <c r="K503" s="28"/>
      <c r="L503" s="39"/>
      <c r="M503" s="28"/>
      <c r="N503" s="26"/>
      <c r="O503" s="26"/>
      <c r="P503" s="26"/>
      <c r="Q503" s="26"/>
      <c r="R503" s="26"/>
      <c r="S503" s="26"/>
      <c r="T503" s="26"/>
    </row>
    <row r="504" spans="1:20" s="7" customFormat="1" ht="17.100000000000001" customHeight="1" x14ac:dyDescent="0.2">
      <c r="A504" s="66">
        <v>487</v>
      </c>
      <c r="B504" s="66">
        <v>159</v>
      </c>
      <c r="C504" s="135" t="s">
        <v>1109</v>
      </c>
      <c r="D504" s="57">
        <f t="shared" si="16"/>
        <v>2219636.16</v>
      </c>
      <c r="E504" s="26">
        <f t="shared" ref="E504" si="36">F504+G504+H504+I504+J504</f>
        <v>476967.93</v>
      </c>
      <c r="F504" s="26">
        <v>151000.49</v>
      </c>
      <c r="G504" s="26">
        <v>225808.25999999998</v>
      </c>
      <c r="H504" s="26"/>
      <c r="I504" s="26">
        <v>100159.18</v>
      </c>
      <c r="J504" s="57"/>
      <c r="K504" s="28">
        <v>514</v>
      </c>
      <c r="L504" s="39">
        <v>1400712.98</v>
      </c>
      <c r="M504" s="28"/>
      <c r="N504" s="26"/>
      <c r="O504" s="26"/>
      <c r="P504" s="26"/>
      <c r="Q504" s="26">
        <v>110</v>
      </c>
      <c r="R504" s="26">
        <v>136719.10999999999</v>
      </c>
      <c r="S504" s="26">
        <v>110</v>
      </c>
      <c r="T504" s="26">
        <v>205236.13999999998</v>
      </c>
    </row>
    <row r="505" spans="1:20" s="7" customFormat="1" ht="17.100000000000001" customHeight="1" x14ac:dyDescent="0.2">
      <c r="A505" s="66">
        <v>488</v>
      </c>
      <c r="B505" s="66">
        <v>160</v>
      </c>
      <c r="C505" s="135" t="s">
        <v>1110</v>
      </c>
      <c r="D505" s="57">
        <f t="shared" si="16"/>
        <v>1553315.51</v>
      </c>
      <c r="E505" s="26">
        <f t="shared" si="21"/>
        <v>1553315.51</v>
      </c>
      <c r="F505" s="26">
        <v>338095.85</v>
      </c>
      <c r="G505" s="26">
        <v>505593.28</v>
      </c>
      <c r="H505" s="26">
        <v>709626.38</v>
      </c>
      <c r="I505" s="26"/>
      <c r="J505" s="57"/>
      <c r="K505" s="28"/>
      <c r="L505" s="57"/>
      <c r="M505" s="28"/>
      <c r="N505" s="39"/>
      <c r="O505" s="26"/>
      <c r="P505" s="26"/>
      <c r="Q505" s="26"/>
      <c r="R505" s="26"/>
      <c r="S505" s="26"/>
      <c r="T505" s="26"/>
    </row>
    <row r="506" spans="1:20" s="7" customFormat="1" ht="17.100000000000001" customHeight="1" x14ac:dyDescent="0.2">
      <c r="A506" s="66">
        <v>489</v>
      </c>
      <c r="B506" s="66">
        <v>161</v>
      </c>
      <c r="C506" s="135" t="s">
        <v>475</v>
      </c>
      <c r="D506" s="57">
        <f t="shared" si="16"/>
        <v>1246026.0999999999</v>
      </c>
      <c r="E506" s="26">
        <f>F506+G506+H506+I506+J506</f>
        <v>904070.85</v>
      </c>
      <c r="F506" s="26"/>
      <c r="G506" s="26"/>
      <c r="H506" s="26">
        <v>613436.62</v>
      </c>
      <c r="I506" s="26"/>
      <c r="J506" s="57">
        <v>290634.23</v>
      </c>
      <c r="K506" s="28"/>
      <c r="L506" s="39"/>
      <c r="M506" s="28"/>
      <c r="N506" s="26"/>
      <c r="O506" s="26"/>
      <c r="P506" s="26"/>
      <c r="Q506" s="26">
        <v>110</v>
      </c>
      <c r="R506" s="26">
        <v>136719.10999999999</v>
      </c>
      <c r="S506" s="26">
        <v>110</v>
      </c>
      <c r="T506" s="26">
        <v>205236.13999999998</v>
      </c>
    </row>
    <row r="507" spans="1:20" s="7" customFormat="1" ht="17.100000000000001" customHeight="1" x14ac:dyDescent="0.2">
      <c r="A507" s="66">
        <v>490</v>
      </c>
      <c r="B507" s="66">
        <v>162</v>
      </c>
      <c r="C507" s="135" t="s">
        <v>1111</v>
      </c>
      <c r="D507" s="57">
        <f t="shared" si="16"/>
        <v>4829770.5600000005</v>
      </c>
      <c r="E507" s="26">
        <f t="shared" ref="E507" si="37">F507+G507+H507+I507+J507</f>
        <v>4316837.6400000006</v>
      </c>
      <c r="F507" s="26">
        <v>772419.95000000007</v>
      </c>
      <c r="G507" s="26">
        <v>1155087.6100000001</v>
      </c>
      <c r="H507" s="26">
        <v>1621225.3099999998</v>
      </c>
      <c r="I507" s="26"/>
      <c r="J507" s="57">
        <v>768104.77</v>
      </c>
      <c r="K507" s="28"/>
      <c r="L507" s="39"/>
      <c r="M507" s="28"/>
      <c r="N507" s="26"/>
      <c r="O507" s="26"/>
      <c r="P507" s="26"/>
      <c r="Q507" s="26">
        <v>165</v>
      </c>
      <c r="R507" s="26">
        <v>205078.68</v>
      </c>
      <c r="S507" s="26">
        <v>165</v>
      </c>
      <c r="T507" s="26">
        <v>307854.24</v>
      </c>
    </row>
    <row r="508" spans="1:20" s="9" customFormat="1" ht="17.100000000000001" customHeight="1" x14ac:dyDescent="0.2">
      <c r="A508" s="66">
        <v>491</v>
      </c>
      <c r="B508" s="66">
        <v>163</v>
      </c>
      <c r="C508" s="135" t="s">
        <v>476</v>
      </c>
      <c r="D508" s="57">
        <f t="shared" si="16"/>
        <v>8922601.4800000004</v>
      </c>
      <c r="E508" s="26">
        <f>F508+G508+H508+I508+J508</f>
        <v>4570388.58</v>
      </c>
      <c r="F508" s="26"/>
      <c r="G508" s="26">
        <v>1489440.51</v>
      </c>
      <c r="H508" s="26">
        <v>2090506.9000000001</v>
      </c>
      <c r="I508" s="26"/>
      <c r="J508" s="57">
        <v>990441.17</v>
      </c>
      <c r="K508" s="28">
        <v>1278.8</v>
      </c>
      <c r="L508" s="57">
        <v>3484886.65</v>
      </c>
      <c r="M508" s="28"/>
      <c r="N508" s="39"/>
      <c r="O508" s="26">
        <v>165</v>
      </c>
      <c r="P508" s="26">
        <v>354393.33</v>
      </c>
      <c r="Q508" s="26">
        <v>165</v>
      </c>
      <c r="R508" s="26">
        <v>205078.68</v>
      </c>
      <c r="S508" s="26">
        <v>165</v>
      </c>
      <c r="T508" s="26">
        <v>307854.24</v>
      </c>
    </row>
    <row r="509" spans="1:20" s="7" customFormat="1" ht="17.100000000000001" customHeight="1" x14ac:dyDescent="0.2">
      <c r="A509" s="66">
        <v>492</v>
      </c>
      <c r="B509" s="66">
        <v>164</v>
      </c>
      <c r="C509" s="135" t="s">
        <v>477</v>
      </c>
      <c r="D509" s="57">
        <f t="shared" si="16"/>
        <v>299658.16000000003</v>
      </c>
      <c r="E509" s="26">
        <f>F509+G509+H509+I509+J509</f>
        <v>299658.16000000003</v>
      </c>
      <c r="F509" s="26"/>
      <c r="G509" s="26"/>
      <c r="H509" s="26"/>
      <c r="I509" s="26">
        <v>299658.16000000003</v>
      </c>
      <c r="J509" s="57"/>
      <c r="K509" s="28"/>
      <c r="L509" s="57"/>
      <c r="M509" s="28"/>
      <c r="N509" s="39"/>
      <c r="O509" s="26"/>
      <c r="P509" s="26"/>
      <c r="Q509" s="26"/>
      <c r="R509" s="26"/>
      <c r="S509" s="26"/>
      <c r="T509" s="26"/>
    </row>
    <row r="510" spans="1:20" s="7" customFormat="1" ht="17.100000000000001" customHeight="1" x14ac:dyDescent="0.2">
      <c r="A510" s="66">
        <v>493</v>
      </c>
      <c r="B510" s="66">
        <v>165</v>
      </c>
      <c r="C510" s="135" t="s">
        <v>130</v>
      </c>
      <c r="D510" s="57">
        <f t="shared" si="16"/>
        <v>5026411.34</v>
      </c>
      <c r="E510" s="26">
        <f>F510+G510+H510+I510+J510</f>
        <v>4513478.42</v>
      </c>
      <c r="F510" s="26"/>
      <c r="G510" s="26">
        <v>1470894.09</v>
      </c>
      <c r="H510" s="26">
        <v>2064476.0499999998</v>
      </c>
      <c r="I510" s="26"/>
      <c r="J510" s="57">
        <v>978108.28</v>
      </c>
      <c r="K510" s="28"/>
      <c r="L510" s="57"/>
      <c r="M510" s="28"/>
      <c r="N510" s="39"/>
      <c r="O510" s="26"/>
      <c r="P510" s="26"/>
      <c r="Q510" s="26">
        <v>165</v>
      </c>
      <c r="R510" s="26">
        <v>205078.68</v>
      </c>
      <c r="S510" s="26">
        <v>165</v>
      </c>
      <c r="T510" s="26">
        <v>307854.24</v>
      </c>
    </row>
    <row r="511" spans="1:20" s="7" customFormat="1" ht="17.100000000000001" customHeight="1" x14ac:dyDescent="0.2">
      <c r="A511" s="66">
        <v>494</v>
      </c>
      <c r="B511" s="66">
        <v>166</v>
      </c>
      <c r="C511" s="135" t="s">
        <v>478</v>
      </c>
      <c r="D511" s="57">
        <f t="shared" si="16"/>
        <v>5728204.3799999999</v>
      </c>
      <c r="E511" s="26">
        <f t="shared" ref="E511:E513" si="38">F511+G511+H511+I511+J511</f>
        <v>2702214.6</v>
      </c>
      <c r="F511" s="26"/>
      <c r="G511" s="26">
        <v>880622.66999999993</v>
      </c>
      <c r="H511" s="26">
        <v>1235999.58</v>
      </c>
      <c r="I511" s="26"/>
      <c r="J511" s="57">
        <v>585592.35</v>
      </c>
      <c r="K511" s="28">
        <v>950.7</v>
      </c>
      <c r="L511" s="57">
        <v>2590773.98</v>
      </c>
      <c r="M511" s="136"/>
      <c r="N511" s="39"/>
      <c r="O511" s="26"/>
      <c r="P511" s="26"/>
      <c r="Q511" s="26">
        <v>140</v>
      </c>
      <c r="R511" s="26">
        <v>174006.14</v>
      </c>
      <c r="S511" s="26">
        <v>140</v>
      </c>
      <c r="T511" s="26">
        <v>261209.66</v>
      </c>
    </row>
    <row r="512" spans="1:20" s="7" customFormat="1" ht="17.100000000000001" customHeight="1" x14ac:dyDescent="0.2">
      <c r="A512" s="66">
        <v>495</v>
      </c>
      <c r="B512" s="66">
        <v>167</v>
      </c>
      <c r="C512" s="135" t="s">
        <v>479</v>
      </c>
      <c r="D512" s="57">
        <f t="shared" si="16"/>
        <v>4908056.21</v>
      </c>
      <c r="E512" s="26">
        <f t="shared" si="38"/>
        <v>4395123.29</v>
      </c>
      <c r="F512" s="26"/>
      <c r="G512" s="26">
        <v>1432323.41</v>
      </c>
      <c r="H512" s="26">
        <v>2010340.1500000001</v>
      </c>
      <c r="I512" s="26"/>
      <c r="J512" s="57">
        <v>952459.73</v>
      </c>
      <c r="K512" s="28"/>
      <c r="L512" s="57"/>
      <c r="M512" s="136"/>
      <c r="N512" s="39"/>
      <c r="O512" s="26"/>
      <c r="P512" s="26"/>
      <c r="Q512" s="26">
        <v>165</v>
      </c>
      <c r="R512" s="26">
        <v>205078.68</v>
      </c>
      <c r="S512" s="26">
        <v>165</v>
      </c>
      <c r="T512" s="26">
        <v>307854.24</v>
      </c>
    </row>
    <row r="513" spans="1:20" s="7" customFormat="1" ht="17.100000000000001" customHeight="1" x14ac:dyDescent="0.2">
      <c r="A513" s="66">
        <v>496</v>
      </c>
      <c r="B513" s="66">
        <v>168</v>
      </c>
      <c r="C513" s="66" t="s">
        <v>480</v>
      </c>
      <c r="D513" s="57">
        <f t="shared" si="16"/>
        <v>8516707.7299999986</v>
      </c>
      <c r="E513" s="26">
        <f t="shared" si="38"/>
        <v>3365585.6799999997</v>
      </c>
      <c r="F513" s="26"/>
      <c r="G513" s="26">
        <v>1400255.0999999999</v>
      </c>
      <c r="H513" s="26">
        <v>1965330.5799999998</v>
      </c>
      <c r="I513" s="26"/>
      <c r="J513" s="57"/>
      <c r="K513" s="28">
        <v>1684.9</v>
      </c>
      <c r="L513" s="39">
        <v>4591558.8999999994</v>
      </c>
      <c r="M513" s="28"/>
      <c r="N513" s="26"/>
      <c r="O513" s="26"/>
      <c r="P513" s="26"/>
      <c r="Q513" s="26">
        <v>180</v>
      </c>
      <c r="R513" s="26">
        <v>223722.18</v>
      </c>
      <c r="S513" s="26">
        <v>180</v>
      </c>
      <c r="T513" s="26">
        <v>335840.97000000003</v>
      </c>
    </row>
    <row r="514" spans="1:20" s="7" customFormat="1" ht="17.100000000000001" customHeight="1" x14ac:dyDescent="0.2">
      <c r="A514" s="66">
        <v>497</v>
      </c>
      <c r="B514" s="66">
        <v>169</v>
      </c>
      <c r="C514" s="135" t="s">
        <v>1112</v>
      </c>
      <c r="D514" s="57">
        <f t="shared" si="16"/>
        <v>8035899.0699999994</v>
      </c>
      <c r="E514" s="26">
        <f>F514+G514+H514+I514+J514</f>
        <v>2884777.02</v>
      </c>
      <c r="F514" s="26">
        <v>930906.24</v>
      </c>
      <c r="G514" s="26"/>
      <c r="H514" s="39">
        <v>1953870.78</v>
      </c>
      <c r="I514" s="26"/>
      <c r="J514" s="57"/>
      <c r="K514" s="28">
        <v>1684.9</v>
      </c>
      <c r="L514" s="57">
        <v>4591558.8999999994</v>
      </c>
      <c r="M514" s="28"/>
      <c r="N514" s="39"/>
      <c r="O514" s="26"/>
      <c r="P514" s="26"/>
      <c r="Q514" s="26">
        <v>180</v>
      </c>
      <c r="R514" s="26">
        <v>223722.18</v>
      </c>
      <c r="S514" s="26">
        <v>180</v>
      </c>
      <c r="T514" s="26">
        <v>335840.97000000003</v>
      </c>
    </row>
    <row r="515" spans="1:20" s="7" customFormat="1" ht="17.100000000000001" customHeight="1" x14ac:dyDescent="0.2">
      <c r="A515" s="66">
        <v>498</v>
      </c>
      <c r="B515" s="66">
        <v>170</v>
      </c>
      <c r="C515" s="135" t="s">
        <v>1113</v>
      </c>
      <c r="D515" s="57">
        <f t="shared" si="16"/>
        <v>1175728.6299999999</v>
      </c>
      <c r="E515" s="26">
        <f t="shared" ref="E515:E528" si="39">F515+G515+H515+I515+J515</f>
        <v>1175728.6299999999</v>
      </c>
      <c r="F515" s="26"/>
      <c r="G515" s="26">
        <v>383157.31</v>
      </c>
      <c r="H515" s="26">
        <v>537781.16</v>
      </c>
      <c r="I515" s="26"/>
      <c r="J515" s="57">
        <v>254790.16</v>
      </c>
      <c r="K515" s="28"/>
      <c r="L515" s="39"/>
      <c r="M515" s="28"/>
      <c r="N515" s="26"/>
      <c r="O515" s="26"/>
      <c r="P515" s="26"/>
      <c r="Q515" s="26"/>
      <c r="R515" s="26"/>
      <c r="S515" s="26"/>
      <c r="T515" s="26"/>
    </row>
    <row r="516" spans="1:20" s="7" customFormat="1" ht="16.5" customHeight="1" x14ac:dyDescent="0.2">
      <c r="A516" s="66">
        <v>499</v>
      </c>
      <c r="B516" s="66">
        <v>171</v>
      </c>
      <c r="C516" s="135" t="s">
        <v>1114</v>
      </c>
      <c r="D516" s="57">
        <f t="shared" si="16"/>
        <v>2919140.6000000006</v>
      </c>
      <c r="E516" s="26">
        <f t="shared" si="39"/>
        <v>2483924.8000000003</v>
      </c>
      <c r="F516" s="26">
        <v>444453.38</v>
      </c>
      <c r="G516" s="26">
        <v>664641.80000000005</v>
      </c>
      <c r="H516" s="26">
        <v>932859.2300000001</v>
      </c>
      <c r="I516" s="26"/>
      <c r="J516" s="57">
        <v>441970.38999999996</v>
      </c>
      <c r="K516" s="28"/>
      <c r="L516" s="39"/>
      <c r="M516" s="28"/>
      <c r="N516" s="26"/>
      <c r="O516" s="26"/>
      <c r="P516" s="26"/>
      <c r="Q516" s="26">
        <v>140</v>
      </c>
      <c r="R516" s="26">
        <v>174006.14</v>
      </c>
      <c r="S516" s="26">
        <v>140</v>
      </c>
      <c r="T516" s="26">
        <v>261209.66</v>
      </c>
    </row>
    <row r="517" spans="1:20" s="7" customFormat="1" ht="17.100000000000001" customHeight="1" x14ac:dyDescent="0.2">
      <c r="A517" s="66">
        <v>500</v>
      </c>
      <c r="B517" s="66">
        <v>172</v>
      </c>
      <c r="C517" s="135" t="s">
        <v>1115</v>
      </c>
      <c r="D517" s="57">
        <f t="shared" si="16"/>
        <v>1644945.7</v>
      </c>
      <c r="E517" s="26">
        <f t="shared" si="39"/>
        <v>1302990.45</v>
      </c>
      <c r="F517" s="26">
        <v>233146.56</v>
      </c>
      <c r="G517" s="26">
        <v>348650.63</v>
      </c>
      <c r="H517" s="26">
        <v>489349.21</v>
      </c>
      <c r="I517" s="26"/>
      <c r="J517" s="57">
        <v>231844.05000000002</v>
      </c>
      <c r="K517" s="28"/>
      <c r="L517" s="39"/>
      <c r="M517" s="28"/>
      <c r="N517" s="26"/>
      <c r="O517" s="26"/>
      <c r="P517" s="26"/>
      <c r="Q517" s="26">
        <v>110</v>
      </c>
      <c r="R517" s="26">
        <v>136719.10999999999</v>
      </c>
      <c r="S517" s="26">
        <v>110</v>
      </c>
      <c r="T517" s="26">
        <v>205236.13999999998</v>
      </c>
    </row>
    <row r="518" spans="1:20" s="7" customFormat="1" ht="17.100000000000001" customHeight="1" x14ac:dyDescent="0.2">
      <c r="A518" s="66">
        <v>501</v>
      </c>
      <c r="B518" s="66">
        <v>173</v>
      </c>
      <c r="C518" s="135" t="s">
        <v>1116</v>
      </c>
      <c r="D518" s="57">
        <f t="shared" si="16"/>
        <v>3213003.9600000004</v>
      </c>
      <c r="E518" s="26">
        <f t="shared" si="39"/>
        <v>2477090.79</v>
      </c>
      <c r="F518" s="26">
        <v>502091.49</v>
      </c>
      <c r="G518" s="26">
        <v>750834.66999999993</v>
      </c>
      <c r="H518" s="26">
        <v>757135.4</v>
      </c>
      <c r="I518" s="26"/>
      <c r="J518" s="57">
        <v>467029.23000000004</v>
      </c>
      <c r="K518" s="28"/>
      <c r="L518" s="39"/>
      <c r="M518" s="28"/>
      <c r="N518" s="26"/>
      <c r="O518" s="26">
        <v>140</v>
      </c>
      <c r="P518" s="26">
        <v>300697.37</v>
      </c>
      <c r="Q518" s="26">
        <v>140</v>
      </c>
      <c r="R518" s="26">
        <v>174006.14</v>
      </c>
      <c r="S518" s="26">
        <v>140</v>
      </c>
      <c r="T518" s="26">
        <v>261209.66</v>
      </c>
    </row>
    <row r="519" spans="1:20" s="7" customFormat="1" ht="17.100000000000001" customHeight="1" x14ac:dyDescent="0.2">
      <c r="A519" s="66">
        <v>502</v>
      </c>
      <c r="B519" s="66">
        <v>174</v>
      </c>
      <c r="C519" s="135" t="s">
        <v>1117</v>
      </c>
      <c r="D519" s="57">
        <f t="shared" si="16"/>
        <v>2571035.2199999997</v>
      </c>
      <c r="E519" s="26">
        <f t="shared" si="39"/>
        <v>1992817.74</v>
      </c>
      <c r="F519" s="26">
        <v>486848.16</v>
      </c>
      <c r="G519" s="26"/>
      <c r="H519" s="26">
        <v>1021841.23</v>
      </c>
      <c r="I519" s="26"/>
      <c r="J519" s="57">
        <v>484128.35000000003</v>
      </c>
      <c r="K519" s="28"/>
      <c r="L519" s="39"/>
      <c r="M519" s="28"/>
      <c r="N519" s="26"/>
      <c r="O519" s="26">
        <v>110</v>
      </c>
      <c r="P519" s="26">
        <v>236262.22999999998</v>
      </c>
      <c r="Q519" s="26">
        <v>110</v>
      </c>
      <c r="R519" s="26">
        <v>136719.10999999999</v>
      </c>
      <c r="S519" s="26">
        <v>110</v>
      </c>
      <c r="T519" s="26">
        <v>205236.13999999998</v>
      </c>
    </row>
    <row r="520" spans="1:20" s="7" customFormat="1" ht="17.100000000000001" customHeight="1" x14ac:dyDescent="0.2">
      <c r="A520" s="66">
        <v>503</v>
      </c>
      <c r="B520" s="66">
        <v>175</v>
      </c>
      <c r="C520" s="135" t="s">
        <v>1118</v>
      </c>
      <c r="D520" s="57">
        <f t="shared" si="16"/>
        <v>2505551.79</v>
      </c>
      <c r="E520" s="26">
        <f t="shared" si="39"/>
        <v>2163596.54</v>
      </c>
      <c r="F520" s="26">
        <v>387136.45</v>
      </c>
      <c r="G520" s="26">
        <v>578929.24</v>
      </c>
      <c r="H520" s="26">
        <v>812557.17999999993</v>
      </c>
      <c r="I520" s="26"/>
      <c r="J520" s="57">
        <v>384973.67000000004</v>
      </c>
      <c r="K520" s="28"/>
      <c r="L520" s="39"/>
      <c r="M520" s="28"/>
      <c r="N520" s="26"/>
      <c r="O520" s="26"/>
      <c r="P520" s="26"/>
      <c r="Q520" s="26">
        <v>110</v>
      </c>
      <c r="R520" s="26">
        <v>136719.10999999999</v>
      </c>
      <c r="S520" s="26">
        <v>110</v>
      </c>
      <c r="T520" s="26">
        <v>205236.13999999998</v>
      </c>
    </row>
    <row r="521" spans="1:20" s="7" customFormat="1" ht="17.100000000000001" customHeight="1" x14ac:dyDescent="0.2">
      <c r="A521" s="66">
        <v>504</v>
      </c>
      <c r="B521" s="66">
        <v>176</v>
      </c>
      <c r="C521" s="135" t="s">
        <v>1119</v>
      </c>
      <c r="D521" s="57">
        <f t="shared" si="16"/>
        <v>3956316.8500000006</v>
      </c>
      <c r="E521" s="26">
        <f t="shared" si="39"/>
        <v>3220403.68</v>
      </c>
      <c r="F521" s="26">
        <v>576232.92999999993</v>
      </c>
      <c r="G521" s="26">
        <v>861706.83000000007</v>
      </c>
      <c r="H521" s="26">
        <v>1209450.1499999999</v>
      </c>
      <c r="I521" s="26"/>
      <c r="J521" s="57">
        <v>573013.77</v>
      </c>
      <c r="K521" s="28"/>
      <c r="L521" s="39"/>
      <c r="M521" s="28"/>
      <c r="N521" s="26"/>
      <c r="O521" s="26">
        <v>140</v>
      </c>
      <c r="P521" s="26">
        <v>300697.37</v>
      </c>
      <c r="Q521" s="26">
        <v>140</v>
      </c>
      <c r="R521" s="26">
        <v>174006.14</v>
      </c>
      <c r="S521" s="26">
        <v>140</v>
      </c>
      <c r="T521" s="26">
        <v>261209.66</v>
      </c>
    </row>
    <row r="522" spans="1:20" s="7" customFormat="1" ht="17.100000000000001" customHeight="1" x14ac:dyDescent="0.2">
      <c r="A522" s="66">
        <v>505</v>
      </c>
      <c r="B522" s="66">
        <v>177</v>
      </c>
      <c r="C522" s="135" t="s">
        <v>1120</v>
      </c>
      <c r="D522" s="57">
        <f t="shared" si="16"/>
        <v>2566449.69</v>
      </c>
      <c r="E522" s="26">
        <f t="shared" si="39"/>
        <v>1988232.21</v>
      </c>
      <c r="F522" s="26">
        <v>417993.7</v>
      </c>
      <c r="G522" s="26"/>
      <c r="H522" s="26">
        <v>877323.24</v>
      </c>
      <c r="I522" s="26">
        <v>277256.71999999997</v>
      </c>
      <c r="J522" s="57">
        <v>415658.55</v>
      </c>
      <c r="K522" s="28"/>
      <c r="L522" s="57"/>
      <c r="M522" s="28"/>
      <c r="N522" s="39"/>
      <c r="O522" s="26">
        <v>110</v>
      </c>
      <c r="P522" s="26">
        <v>236262.22999999998</v>
      </c>
      <c r="Q522" s="26">
        <v>110</v>
      </c>
      <c r="R522" s="26">
        <v>136719.10999999999</v>
      </c>
      <c r="S522" s="26">
        <v>110</v>
      </c>
      <c r="T522" s="26">
        <v>205236.13999999998</v>
      </c>
    </row>
    <row r="523" spans="1:20" s="7" customFormat="1" ht="17.100000000000001" customHeight="1" x14ac:dyDescent="0.2">
      <c r="A523" s="66">
        <v>506</v>
      </c>
      <c r="B523" s="66">
        <v>178</v>
      </c>
      <c r="C523" s="135" t="s">
        <v>1121</v>
      </c>
      <c r="D523" s="57">
        <f t="shared" si="16"/>
        <v>1413454.0600000003</v>
      </c>
      <c r="E523" s="26">
        <f t="shared" si="39"/>
        <v>1195846.1600000001</v>
      </c>
      <c r="F523" s="26">
        <v>213975.04000000001</v>
      </c>
      <c r="G523" s="26">
        <v>319981.24</v>
      </c>
      <c r="H523" s="26">
        <v>449110.25</v>
      </c>
      <c r="I523" s="26"/>
      <c r="J523" s="57">
        <v>212779.63</v>
      </c>
      <c r="K523" s="28"/>
      <c r="L523" s="57"/>
      <c r="M523" s="28"/>
      <c r="N523" s="39"/>
      <c r="O523" s="26"/>
      <c r="P523" s="26"/>
      <c r="Q523" s="26">
        <v>70</v>
      </c>
      <c r="R523" s="26">
        <v>87003.07</v>
      </c>
      <c r="S523" s="26">
        <v>70</v>
      </c>
      <c r="T523" s="26">
        <v>130604.83</v>
      </c>
    </row>
    <row r="524" spans="1:20" s="7" customFormat="1" ht="17.100000000000001" customHeight="1" x14ac:dyDescent="0.2">
      <c r="A524" s="66">
        <v>507</v>
      </c>
      <c r="B524" s="66">
        <v>179</v>
      </c>
      <c r="C524" s="135" t="s">
        <v>484</v>
      </c>
      <c r="D524" s="57">
        <f t="shared" si="16"/>
        <v>342658.44</v>
      </c>
      <c r="E524" s="26">
        <f t="shared" si="39"/>
        <v>342658.44</v>
      </c>
      <c r="F524" s="26"/>
      <c r="G524" s="26"/>
      <c r="H524" s="26"/>
      <c r="I524" s="26">
        <v>342658.44</v>
      </c>
      <c r="J524" s="57"/>
      <c r="K524" s="28"/>
      <c r="L524" s="57"/>
      <c r="M524" s="28"/>
      <c r="N524" s="39"/>
      <c r="O524" s="26"/>
      <c r="P524" s="26"/>
      <c r="Q524" s="26"/>
      <c r="R524" s="26"/>
      <c r="S524" s="26"/>
      <c r="T524" s="26"/>
    </row>
    <row r="525" spans="1:20" s="7" customFormat="1" ht="17.100000000000001" customHeight="1" x14ac:dyDescent="0.2">
      <c r="A525" s="66">
        <v>508</v>
      </c>
      <c r="B525" s="66">
        <v>180</v>
      </c>
      <c r="C525" s="135" t="s">
        <v>485</v>
      </c>
      <c r="D525" s="57">
        <f t="shared" si="16"/>
        <v>3902368.57</v>
      </c>
      <c r="E525" s="26">
        <f t="shared" si="39"/>
        <v>1116734.6199999999</v>
      </c>
      <c r="F525" s="26"/>
      <c r="G525" s="26"/>
      <c r="H525" s="26">
        <v>1116734.6199999999</v>
      </c>
      <c r="I525" s="26"/>
      <c r="J525" s="57"/>
      <c r="K525" s="28">
        <v>862.5</v>
      </c>
      <c r="L525" s="57">
        <v>2350418.15</v>
      </c>
      <c r="M525" s="28"/>
      <c r="N525" s="39"/>
      <c r="O525" s="26"/>
      <c r="P525" s="26"/>
      <c r="Q525" s="26">
        <v>140</v>
      </c>
      <c r="R525" s="26">
        <v>174006.14</v>
      </c>
      <c r="S525" s="26">
        <v>140</v>
      </c>
      <c r="T525" s="26">
        <v>261209.66</v>
      </c>
    </row>
    <row r="526" spans="1:20" s="7" customFormat="1" ht="17.100000000000001" customHeight="1" x14ac:dyDescent="0.2">
      <c r="A526" s="66">
        <v>509</v>
      </c>
      <c r="B526" s="66">
        <v>181</v>
      </c>
      <c r="C526" s="135" t="s">
        <v>1122</v>
      </c>
      <c r="D526" s="57">
        <f t="shared" si="16"/>
        <v>3430985.6</v>
      </c>
      <c r="E526" s="26">
        <f t="shared" si="39"/>
        <v>3130288.23</v>
      </c>
      <c r="F526" s="26"/>
      <c r="G526" s="26">
        <v>1020127.2799999999</v>
      </c>
      <c r="H526" s="26">
        <v>1431801.5</v>
      </c>
      <c r="I526" s="26"/>
      <c r="J526" s="57">
        <v>678359.45000000007</v>
      </c>
      <c r="K526" s="28"/>
      <c r="L526" s="57"/>
      <c r="M526" s="28"/>
      <c r="N526" s="39"/>
      <c r="O526" s="26">
        <v>140</v>
      </c>
      <c r="P526" s="26">
        <v>300697.37</v>
      </c>
      <c r="Q526" s="26"/>
      <c r="R526" s="26"/>
      <c r="S526" s="26"/>
      <c r="T526" s="26"/>
    </row>
    <row r="527" spans="1:20" s="7" customFormat="1" ht="17.100000000000001" customHeight="1" x14ac:dyDescent="0.2">
      <c r="A527" s="66">
        <v>510</v>
      </c>
      <c r="B527" s="66">
        <v>182</v>
      </c>
      <c r="C527" s="135" t="s">
        <v>134</v>
      </c>
      <c r="D527" s="57">
        <f t="shared" si="16"/>
        <v>4265152.4799999995</v>
      </c>
      <c r="E527" s="26">
        <f t="shared" si="39"/>
        <v>1239162.7</v>
      </c>
      <c r="F527" s="26"/>
      <c r="G527" s="26"/>
      <c r="H527" s="26">
        <v>1239162.7</v>
      </c>
      <c r="I527" s="26"/>
      <c r="J527" s="57"/>
      <c r="K527" s="28">
        <v>950.7</v>
      </c>
      <c r="L527" s="57">
        <v>2590773.98</v>
      </c>
      <c r="M527" s="28"/>
      <c r="N527" s="39"/>
      <c r="O527" s="26"/>
      <c r="P527" s="26"/>
      <c r="Q527" s="26">
        <v>140</v>
      </c>
      <c r="R527" s="26">
        <v>174006.14</v>
      </c>
      <c r="S527" s="26">
        <v>140</v>
      </c>
      <c r="T527" s="26">
        <v>261209.66</v>
      </c>
    </row>
    <row r="528" spans="1:20" s="7" customFormat="1" ht="17.100000000000001" customHeight="1" x14ac:dyDescent="0.2">
      <c r="A528" s="66">
        <v>511</v>
      </c>
      <c r="B528" s="66">
        <v>183</v>
      </c>
      <c r="C528" s="135" t="s">
        <v>1123</v>
      </c>
      <c r="D528" s="57">
        <f t="shared" si="16"/>
        <v>2542496.5300000003</v>
      </c>
      <c r="E528" s="26">
        <f t="shared" si="39"/>
        <v>985136.63000000012</v>
      </c>
      <c r="F528" s="26">
        <v>210738.61</v>
      </c>
      <c r="G528" s="26">
        <v>122519.38</v>
      </c>
      <c r="H528" s="26">
        <v>442317.34</v>
      </c>
      <c r="I528" s="26"/>
      <c r="J528" s="57">
        <v>209561.3</v>
      </c>
      <c r="K528" s="28">
        <v>446</v>
      </c>
      <c r="L528" s="57">
        <v>1215404.6499999999</v>
      </c>
      <c r="M528" s="28"/>
      <c r="N528" s="39"/>
      <c r="O528" s="26"/>
      <c r="P528" s="26"/>
      <c r="Q528" s="26">
        <v>110</v>
      </c>
      <c r="R528" s="26">
        <v>136719.10999999999</v>
      </c>
      <c r="S528" s="26">
        <v>110</v>
      </c>
      <c r="T528" s="26">
        <v>205236.13999999998</v>
      </c>
    </row>
    <row r="529" spans="1:20" s="7" customFormat="1" ht="17.100000000000001" customHeight="1" x14ac:dyDescent="0.2">
      <c r="A529" s="66">
        <v>512</v>
      </c>
      <c r="B529" s="66">
        <v>184</v>
      </c>
      <c r="C529" s="135" t="s">
        <v>136</v>
      </c>
      <c r="D529" s="57">
        <f t="shared" si="16"/>
        <v>91965.53</v>
      </c>
      <c r="E529" s="26">
        <f>F529+G529+H529+I529+J529</f>
        <v>91965.53</v>
      </c>
      <c r="F529" s="26"/>
      <c r="G529" s="26"/>
      <c r="H529" s="26"/>
      <c r="I529" s="26">
        <v>91965.53</v>
      </c>
      <c r="J529" s="57"/>
      <c r="K529" s="28"/>
      <c r="L529" s="39"/>
      <c r="M529" s="28"/>
      <c r="N529" s="26"/>
      <c r="O529" s="26"/>
      <c r="P529" s="26"/>
      <c r="Q529" s="26"/>
      <c r="R529" s="26"/>
      <c r="S529" s="26"/>
      <c r="T529" s="26"/>
    </row>
    <row r="530" spans="1:20" s="7" customFormat="1" ht="17.100000000000001" customHeight="1" x14ac:dyDescent="0.2">
      <c r="A530" s="66">
        <v>513</v>
      </c>
      <c r="B530" s="66">
        <v>185</v>
      </c>
      <c r="C530" s="135" t="s">
        <v>1124</v>
      </c>
      <c r="D530" s="57">
        <f t="shared" si="16"/>
        <v>6287635.5099999998</v>
      </c>
      <c r="E530" s="26">
        <f t="shared" ref="E530" si="40">F530+G530+H530+I530+J530</f>
        <v>2744238.9499999997</v>
      </c>
      <c r="F530" s="26">
        <v>685481.04</v>
      </c>
      <c r="G530" s="26">
        <v>1025077.9</v>
      </c>
      <c r="H530" s="26">
        <v>1033680.0099999999</v>
      </c>
      <c r="I530" s="26"/>
      <c r="J530" s="57"/>
      <c r="K530" s="28">
        <v>982</v>
      </c>
      <c r="L530" s="39">
        <v>2676070.31</v>
      </c>
      <c r="M530" s="28"/>
      <c r="N530" s="26"/>
      <c r="O530" s="26">
        <v>165</v>
      </c>
      <c r="P530" s="26">
        <v>354393.33</v>
      </c>
      <c r="Q530" s="26">
        <v>165</v>
      </c>
      <c r="R530" s="26">
        <v>205078.68</v>
      </c>
      <c r="S530" s="26">
        <v>165</v>
      </c>
      <c r="T530" s="26">
        <v>307854.24</v>
      </c>
    </row>
    <row r="531" spans="1:20" s="9" customFormat="1" ht="17.100000000000001" customHeight="1" x14ac:dyDescent="0.2">
      <c r="A531" s="66">
        <v>514</v>
      </c>
      <c r="B531" s="66">
        <v>186</v>
      </c>
      <c r="C531" s="135" t="s">
        <v>1125</v>
      </c>
      <c r="D531" s="57">
        <f t="shared" si="16"/>
        <v>996336.95000000007</v>
      </c>
      <c r="E531" s="26">
        <f>F531+G531+H531+I531+J531</f>
        <v>778729.05</v>
      </c>
      <c r="F531" s="26">
        <v>139339.47</v>
      </c>
      <c r="G531" s="26">
        <v>208370.19</v>
      </c>
      <c r="H531" s="26">
        <v>292458.36</v>
      </c>
      <c r="I531" s="26"/>
      <c r="J531" s="57">
        <v>138561.03</v>
      </c>
      <c r="K531" s="28"/>
      <c r="L531" s="57"/>
      <c r="M531" s="28"/>
      <c r="N531" s="39"/>
      <c r="O531" s="26"/>
      <c r="P531" s="26"/>
      <c r="Q531" s="26">
        <v>70</v>
      </c>
      <c r="R531" s="26">
        <v>87003.07</v>
      </c>
      <c r="S531" s="26">
        <v>70</v>
      </c>
      <c r="T531" s="26">
        <v>130604.83</v>
      </c>
    </row>
    <row r="532" spans="1:20" s="7" customFormat="1" ht="17.100000000000001" customHeight="1" x14ac:dyDescent="0.2">
      <c r="A532" s="66">
        <v>515</v>
      </c>
      <c r="B532" s="66">
        <v>187</v>
      </c>
      <c r="C532" s="135" t="s">
        <v>141</v>
      </c>
      <c r="D532" s="57">
        <f t="shared" si="16"/>
        <v>517887.85</v>
      </c>
      <c r="E532" s="26">
        <f>F532+G532+H532+I532+J532</f>
        <v>517887.85</v>
      </c>
      <c r="F532" s="26"/>
      <c r="G532" s="26"/>
      <c r="H532" s="26"/>
      <c r="I532" s="26">
        <v>517887.85</v>
      </c>
      <c r="J532" s="57"/>
      <c r="K532" s="28"/>
      <c r="L532" s="57"/>
      <c r="M532" s="28"/>
      <c r="N532" s="39"/>
      <c r="O532" s="26"/>
      <c r="P532" s="26"/>
      <c r="Q532" s="26"/>
      <c r="R532" s="26"/>
      <c r="S532" s="26"/>
      <c r="T532" s="26"/>
    </row>
    <row r="533" spans="1:20" s="7" customFormat="1" ht="17.100000000000001" customHeight="1" x14ac:dyDescent="0.2">
      <c r="A533" s="66">
        <v>516</v>
      </c>
      <c r="B533" s="66">
        <v>188</v>
      </c>
      <c r="C533" s="135" t="s">
        <v>142</v>
      </c>
      <c r="D533" s="57">
        <f t="shared" si="16"/>
        <v>516970.16000000003</v>
      </c>
      <c r="E533" s="26">
        <f>F533+G533+H533+I533+J533</f>
        <v>516970.16000000003</v>
      </c>
      <c r="F533" s="26"/>
      <c r="G533" s="26"/>
      <c r="H533" s="26"/>
      <c r="I533" s="26">
        <v>516970.16000000003</v>
      </c>
      <c r="J533" s="57"/>
      <c r="K533" s="28"/>
      <c r="L533" s="57"/>
      <c r="M533" s="28"/>
      <c r="N533" s="39"/>
      <c r="O533" s="26"/>
      <c r="P533" s="26"/>
      <c r="Q533" s="26"/>
      <c r="R533" s="26"/>
      <c r="S533" s="26"/>
      <c r="T533" s="26"/>
    </row>
    <row r="534" spans="1:20" s="7" customFormat="1" ht="17.100000000000001" customHeight="1" x14ac:dyDescent="0.2">
      <c r="A534" s="66">
        <v>517</v>
      </c>
      <c r="B534" s="66">
        <v>189</v>
      </c>
      <c r="C534" s="135" t="s">
        <v>143</v>
      </c>
      <c r="D534" s="57">
        <f t="shared" si="16"/>
        <v>516626.02999999997</v>
      </c>
      <c r="E534" s="26">
        <f t="shared" ref="E534:E536" si="41">F534+G534+H534+I534+J534</f>
        <v>516626.02999999997</v>
      </c>
      <c r="F534" s="26"/>
      <c r="G534" s="26"/>
      <c r="H534" s="26"/>
      <c r="I534" s="26">
        <v>516626.02999999997</v>
      </c>
      <c r="J534" s="57"/>
      <c r="K534" s="28"/>
      <c r="L534" s="57"/>
      <c r="M534" s="136"/>
      <c r="N534" s="39"/>
      <c r="O534" s="26"/>
      <c r="P534" s="26"/>
      <c r="Q534" s="26"/>
      <c r="R534" s="26"/>
      <c r="S534" s="26"/>
      <c r="T534" s="26"/>
    </row>
    <row r="535" spans="1:20" s="7" customFormat="1" ht="17.100000000000001" customHeight="1" x14ac:dyDescent="0.2">
      <c r="A535" s="66">
        <v>518</v>
      </c>
      <c r="B535" s="66">
        <v>190</v>
      </c>
      <c r="C535" s="135" t="s">
        <v>144</v>
      </c>
      <c r="D535" s="57">
        <f t="shared" si="16"/>
        <v>517019.33</v>
      </c>
      <c r="E535" s="26">
        <f t="shared" si="41"/>
        <v>517019.33</v>
      </c>
      <c r="F535" s="26"/>
      <c r="G535" s="26"/>
      <c r="H535" s="26"/>
      <c r="I535" s="26">
        <v>517019.33</v>
      </c>
      <c r="J535" s="57"/>
      <c r="K535" s="28"/>
      <c r="L535" s="57"/>
      <c r="M535" s="136"/>
      <c r="N535" s="39"/>
      <c r="O535" s="26"/>
      <c r="P535" s="26"/>
      <c r="Q535" s="26"/>
      <c r="R535" s="26"/>
      <c r="S535" s="26"/>
      <c r="T535" s="26"/>
    </row>
    <row r="536" spans="1:20" s="7" customFormat="1" ht="17.100000000000001" customHeight="1" x14ac:dyDescent="0.2">
      <c r="A536" s="66">
        <v>519</v>
      </c>
      <c r="B536" s="66">
        <v>191</v>
      </c>
      <c r="C536" s="135" t="s">
        <v>145</v>
      </c>
      <c r="D536" s="57">
        <f t="shared" si="16"/>
        <v>516396.6</v>
      </c>
      <c r="E536" s="26">
        <f t="shared" si="41"/>
        <v>516396.6</v>
      </c>
      <c r="F536" s="26"/>
      <c r="G536" s="26"/>
      <c r="H536" s="26"/>
      <c r="I536" s="26">
        <v>516396.6</v>
      </c>
      <c r="J536" s="57"/>
      <c r="K536" s="28"/>
      <c r="L536" s="39"/>
      <c r="M536" s="28"/>
      <c r="N536" s="26"/>
      <c r="O536" s="26"/>
      <c r="P536" s="26"/>
      <c r="Q536" s="26"/>
      <c r="R536" s="26"/>
      <c r="S536" s="26"/>
      <c r="T536" s="26"/>
    </row>
    <row r="537" spans="1:20" s="7" customFormat="1" ht="17.100000000000001" customHeight="1" x14ac:dyDescent="0.2">
      <c r="A537" s="66">
        <v>520</v>
      </c>
      <c r="B537" s="66">
        <v>192</v>
      </c>
      <c r="C537" s="66" t="s">
        <v>146</v>
      </c>
      <c r="D537" s="57">
        <f t="shared" si="16"/>
        <v>516626.02999999997</v>
      </c>
      <c r="E537" s="26">
        <f>F537+G537+H537+I537+J537</f>
        <v>516626.02999999997</v>
      </c>
      <c r="F537" s="26"/>
      <c r="G537" s="26"/>
      <c r="H537" s="39"/>
      <c r="I537" s="26">
        <v>516626.02999999997</v>
      </c>
      <c r="J537" s="57"/>
      <c r="K537" s="28"/>
      <c r="L537" s="57"/>
      <c r="M537" s="28"/>
      <c r="N537" s="39"/>
      <c r="O537" s="26"/>
      <c r="P537" s="26"/>
      <c r="Q537" s="26"/>
      <c r="R537" s="26"/>
      <c r="S537" s="26"/>
      <c r="T537" s="26"/>
    </row>
    <row r="538" spans="1:20" s="7" customFormat="1" ht="17.100000000000001" customHeight="1" x14ac:dyDescent="0.2">
      <c r="A538" s="66">
        <v>521</v>
      </c>
      <c r="B538" s="66">
        <v>193</v>
      </c>
      <c r="C538" s="135" t="s">
        <v>1126</v>
      </c>
      <c r="D538" s="57">
        <f t="shared" si="16"/>
        <v>2766511.9800000004</v>
      </c>
      <c r="E538" s="26">
        <f t="shared" ref="E538:E551" si="42">F538+G538+H538+I538+J538</f>
        <v>1181900.8700000001</v>
      </c>
      <c r="F538" s="26">
        <v>211479.76</v>
      </c>
      <c r="G538" s="26">
        <v>316249.81</v>
      </c>
      <c r="H538" s="26">
        <v>443872.99</v>
      </c>
      <c r="I538" s="26"/>
      <c r="J538" s="57">
        <v>210298.31</v>
      </c>
      <c r="K538" s="28">
        <v>456</v>
      </c>
      <c r="L538" s="39">
        <v>1242655.8600000001</v>
      </c>
      <c r="M538" s="28"/>
      <c r="N538" s="26"/>
      <c r="O538" s="26"/>
      <c r="P538" s="26"/>
      <c r="Q538" s="26">
        <v>110</v>
      </c>
      <c r="R538" s="26">
        <v>136719.10999999999</v>
      </c>
      <c r="S538" s="26">
        <v>110</v>
      </c>
      <c r="T538" s="26">
        <v>205236.13999999998</v>
      </c>
    </row>
    <row r="539" spans="1:20" s="7" customFormat="1" ht="16.5" customHeight="1" x14ac:dyDescent="0.2">
      <c r="A539" s="66">
        <v>522</v>
      </c>
      <c r="B539" s="66">
        <v>194</v>
      </c>
      <c r="C539" s="135" t="s">
        <v>148</v>
      </c>
      <c r="D539" s="57">
        <f t="shared" si="16"/>
        <v>354303.23000000004</v>
      </c>
      <c r="E539" s="26">
        <f t="shared" si="42"/>
        <v>354303.23000000004</v>
      </c>
      <c r="F539" s="26"/>
      <c r="G539" s="26">
        <v>354303.23000000004</v>
      </c>
      <c r="H539" s="26"/>
      <c r="I539" s="26"/>
      <c r="J539" s="57"/>
      <c r="K539" s="28"/>
      <c r="L539" s="39"/>
      <c r="M539" s="28"/>
      <c r="N539" s="26"/>
      <c r="O539" s="26"/>
      <c r="P539" s="26"/>
      <c r="Q539" s="26"/>
      <c r="R539" s="26"/>
      <c r="S539" s="26"/>
      <c r="T539" s="26"/>
    </row>
    <row r="540" spans="1:20" s="7" customFormat="1" ht="17.100000000000001" customHeight="1" x14ac:dyDescent="0.2">
      <c r="A540" s="66">
        <v>523</v>
      </c>
      <c r="B540" s="66">
        <v>195</v>
      </c>
      <c r="C540" s="135" t="s">
        <v>1127</v>
      </c>
      <c r="D540" s="57">
        <f t="shared" si="16"/>
        <v>1666208.91</v>
      </c>
      <c r="E540" s="26">
        <f t="shared" si="42"/>
        <v>1324253.6599999999</v>
      </c>
      <c r="F540" s="26">
        <v>236951.23</v>
      </c>
      <c r="G540" s="26">
        <v>354340.18</v>
      </c>
      <c r="H540" s="26">
        <v>497334.76999999996</v>
      </c>
      <c r="I540" s="26"/>
      <c r="J540" s="57">
        <v>235627.48</v>
      </c>
      <c r="K540" s="28"/>
      <c r="L540" s="39"/>
      <c r="M540" s="28"/>
      <c r="N540" s="26"/>
      <c r="O540" s="26"/>
      <c r="P540" s="26"/>
      <c r="Q540" s="26">
        <v>110</v>
      </c>
      <c r="R540" s="26">
        <v>136719.10999999999</v>
      </c>
      <c r="S540" s="26">
        <v>110</v>
      </c>
      <c r="T540" s="26">
        <v>205236.13999999998</v>
      </c>
    </row>
    <row r="541" spans="1:20" s="7" customFormat="1" ht="17.100000000000001" customHeight="1" x14ac:dyDescent="0.2">
      <c r="A541" s="66">
        <v>524</v>
      </c>
      <c r="B541" s="66">
        <v>196</v>
      </c>
      <c r="C541" s="135" t="s">
        <v>1128</v>
      </c>
      <c r="D541" s="57">
        <f t="shared" si="16"/>
        <v>1663585.4999999998</v>
      </c>
      <c r="E541" s="26">
        <f t="shared" si="42"/>
        <v>1321630.25</v>
      </c>
      <c r="F541" s="26">
        <v>236481.81</v>
      </c>
      <c r="G541" s="26">
        <v>353638.21</v>
      </c>
      <c r="H541" s="26">
        <v>496349.56</v>
      </c>
      <c r="I541" s="26"/>
      <c r="J541" s="57">
        <v>235160.66999999998</v>
      </c>
      <c r="K541" s="28"/>
      <c r="L541" s="39"/>
      <c r="M541" s="28"/>
      <c r="N541" s="26"/>
      <c r="O541" s="26"/>
      <c r="P541" s="26"/>
      <c r="Q541" s="26">
        <v>110</v>
      </c>
      <c r="R541" s="26">
        <v>136719.10999999999</v>
      </c>
      <c r="S541" s="26">
        <v>110</v>
      </c>
      <c r="T541" s="26">
        <v>205236.13999999998</v>
      </c>
    </row>
    <row r="542" spans="1:20" s="7" customFormat="1" ht="17.100000000000001" customHeight="1" x14ac:dyDescent="0.2">
      <c r="A542" s="66">
        <v>525</v>
      </c>
      <c r="B542" s="66">
        <v>197</v>
      </c>
      <c r="C542" s="135" t="s">
        <v>1129</v>
      </c>
      <c r="D542" s="57">
        <f t="shared" si="16"/>
        <v>1030732.31</v>
      </c>
      <c r="E542" s="26">
        <f t="shared" si="42"/>
        <v>1030732.31</v>
      </c>
      <c r="F542" s="26"/>
      <c r="G542" s="26">
        <v>335904.58</v>
      </c>
      <c r="H542" s="26">
        <v>471459.49000000005</v>
      </c>
      <c r="I542" s="26"/>
      <c r="J542" s="57">
        <v>223368.24</v>
      </c>
      <c r="K542" s="28"/>
      <c r="L542" s="39"/>
      <c r="M542" s="28"/>
      <c r="N542" s="26"/>
      <c r="O542" s="26"/>
      <c r="P542" s="26"/>
      <c r="Q542" s="26"/>
      <c r="R542" s="26"/>
      <c r="S542" s="26"/>
      <c r="T542" s="26"/>
    </row>
    <row r="543" spans="1:20" s="7" customFormat="1" ht="17.100000000000001" customHeight="1" x14ac:dyDescent="0.2">
      <c r="A543" s="66">
        <v>526</v>
      </c>
      <c r="B543" s="66">
        <v>198</v>
      </c>
      <c r="C543" s="135" t="s">
        <v>1130</v>
      </c>
      <c r="D543" s="57">
        <f t="shared" si="16"/>
        <v>960444.77999999991</v>
      </c>
      <c r="E543" s="26">
        <f t="shared" si="42"/>
        <v>960444.77999999991</v>
      </c>
      <c r="F543" s="26"/>
      <c r="G543" s="26">
        <v>312998.63</v>
      </c>
      <c r="H543" s="26">
        <v>439309.79</v>
      </c>
      <c r="I543" s="26"/>
      <c r="J543" s="57">
        <v>208136.36000000002</v>
      </c>
      <c r="K543" s="28"/>
      <c r="L543" s="39"/>
      <c r="M543" s="28"/>
      <c r="N543" s="26"/>
      <c r="O543" s="26"/>
      <c r="P543" s="26"/>
      <c r="Q543" s="26"/>
      <c r="R543" s="26"/>
      <c r="S543" s="26"/>
      <c r="T543" s="26"/>
    </row>
    <row r="544" spans="1:20" s="7" customFormat="1" ht="17.100000000000001" customHeight="1" x14ac:dyDescent="0.2">
      <c r="A544" s="66">
        <v>527</v>
      </c>
      <c r="B544" s="66">
        <v>199</v>
      </c>
      <c r="C544" s="135" t="s">
        <v>1131</v>
      </c>
      <c r="D544" s="57">
        <f t="shared" si="16"/>
        <v>3285956.1</v>
      </c>
      <c r="E544" s="26">
        <f t="shared" si="42"/>
        <v>1412481.99</v>
      </c>
      <c r="F544" s="26">
        <v>252738.09</v>
      </c>
      <c r="G544" s="26">
        <v>377948.07</v>
      </c>
      <c r="H544" s="26">
        <v>530469.68999999994</v>
      </c>
      <c r="I544" s="26"/>
      <c r="J544" s="57">
        <v>251326.13999999998</v>
      </c>
      <c r="K544" s="28">
        <v>562</v>
      </c>
      <c r="L544" s="39">
        <v>1531518.86</v>
      </c>
      <c r="M544" s="28"/>
      <c r="N544" s="26"/>
      <c r="O544" s="26"/>
      <c r="P544" s="26"/>
      <c r="Q544" s="26">
        <v>110</v>
      </c>
      <c r="R544" s="26">
        <v>136719.10999999999</v>
      </c>
      <c r="S544" s="26">
        <v>110</v>
      </c>
      <c r="T544" s="26">
        <v>205236.13999999998</v>
      </c>
    </row>
    <row r="545" spans="1:20" s="7" customFormat="1" ht="17.100000000000001" customHeight="1" x14ac:dyDescent="0.2">
      <c r="A545" s="66">
        <v>528</v>
      </c>
      <c r="B545" s="66">
        <v>200</v>
      </c>
      <c r="C545" s="135" t="s">
        <v>1132</v>
      </c>
      <c r="D545" s="57">
        <f t="shared" si="16"/>
        <v>1668694.1899999997</v>
      </c>
      <c r="E545" s="26">
        <f t="shared" si="42"/>
        <v>1326738.94</v>
      </c>
      <c r="F545" s="26">
        <v>237395.9</v>
      </c>
      <c r="G545" s="26">
        <v>355005.17</v>
      </c>
      <c r="H545" s="26">
        <v>498268.18</v>
      </c>
      <c r="I545" s="26"/>
      <c r="J545" s="57">
        <v>236069.69</v>
      </c>
      <c r="K545" s="28"/>
      <c r="L545" s="57"/>
      <c r="M545" s="28"/>
      <c r="N545" s="39"/>
      <c r="O545" s="26"/>
      <c r="P545" s="26"/>
      <c r="Q545" s="26">
        <v>110</v>
      </c>
      <c r="R545" s="26">
        <v>136719.10999999999</v>
      </c>
      <c r="S545" s="26">
        <v>110</v>
      </c>
      <c r="T545" s="26">
        <v>205236.13999999998</v>
      </c>
    </row>
    <row r="546" spans="1:20" s="7" customFormat="1" ht="17.100000000000001" customHeight="1" x14ac:dyDescent="0.2">
      <c r="A546" s="66">
        <v>529</v>
      </c>
      <c r="B546" s="66">
        <v>201</v>
      </c>
      <c r="C546" s="135" t="s">
        <v>150</v>
      </c>
      <c r="D546" s="57">
        <f t="shared" si="16"/>
        <v>207954.84</v>
      </c>
      <c r="E546" s="26">
        <f t="shared" si="42"/>
        <v>207954.84</v>
      </c>
      <c r="F546" s="26"/>
      <c r="G546" s="26"/>
      <c r="H546" s="26"/>
      <c r="I546" s="26">
        <v>207954.84</v>
      </c>
      <c r="J546" s="57"/>
      <c r="K546" s="28"/>
      <c r="L546" s="57"/>
      <c r="M546" s="28"/>
      <c r="N546" s="39"/>
      <c r="O546" s="26"/>
      <c r="P546" s="26"/>
      <c r="Q546" s="26"/>
      <c r="R546" s="26"/>
      <c r="S546" s="26"/>
      <c r="T546" s="26"/>
    </row>
    <row r="547" spans="1:20" s="7" customFormat="1" ht="17.100000000000001" customHeight="1" x14ac:dyDescent="0.2">
      <c r="A547" s="66">
        <v>530</v>
      </c>
      <c r="B547" s="66">
        <v>202</v>
      </c>
      <c r="C547" s="135" t="s">
        <v>151</v>
      </c>
      <c r="D547" s="57">
        <f t="shared" si="16"/>
        <v>71956.639999999999</v>
      </c>
      <c r="E547" s="26">
        <f t="shared" si="42"/>
        <v>71956.639999999999</v>
      </c>
      <c r="F547" s="26"/>
      <c r="G547" s="26"/>
      <c r="H547" s="26"/>
      <c r="I547" s="26">
        <v>71956.639999999999</v>
      </c>
      <c r="J547" s="57"/>
      <c r="K547" s="28"/>
      <c r="L547" s="57"/>
      <c r="M547" s="28"/>
      <c r="N547" s="39"/>
      <c r="O547" s="26"/>
      <c r="P547" s="26"/>
      <c r="Q547" s="26"/>
      <c r="R547" s="26"/>
      <c r="S547" s="26"/>
      <c r="T547" s="26"/>
    </row>
    <row r="548" spans="1:20" s="7" customFormat="1" ht="17.100000000000001" customHeight="1" x14ac:dyDescent="0.2">
      <c r="A548" s="66">
        <v>531</v>
      </c>
      <c r="B548" s="66">
        <v>203</v>
      </c>
      <c r="C548" s="135" t="s">
        <v>1133</v>
      </c>
      <c r="D548" s="57">
        <f t="shared" si="16"/>
        <v>2239766.41</v>
      </c>
      <c r="E548" s="26">
        <f t="shared" si="42"/>
        <v>529799.65</v>
      </c>
      <c r="F548" s="26">
        <v>167726.18000000002</v>
      </c>
      <c r="G548" s="26">
        <v>250820.09000000003</v>
      </c>
      <c r="H548" s="26"/>
      <c r="I548" s="26">
        <v>111253.38</v>
      </c>
      <c r="J548" s="57"/>
      <c r="K548" s="28">
        <v>502</v>
      </c>
      <c r="L548" s="57">
        <v>1368011.51</v>
      </c>
      <c r="M548" s="28"/>
      <c r="N548" s="39"/>
      <c r="O548" s="26"/>
      <c r="P548" s="26"/>
      <c r="Q548" s="26">
        <v>110</v>
      </c>
      <c r="R548" s="26">
        <v>136719.10999999999</v>
      </c>
      <c r="S548" s="26">
        <v>110</v>
      </c>
      <c r="T548" s="26">
        <v>205236.13999999998</v>
      </c>
    </row>
    <row r="549" spans="1:20" s="7" customFormat="1" ht="17.100000000000001" customHeight="1" x14ac:dyDescent="0.2">
      <c r="A549" s="66">
        <v>532</v>
      </c>
      <c r="B549" s="66">
        <v>204</v>
      </c>
      <c r="C549" s="135" t="s">
        <v>1134</v>
      </c>
      <c r="D549" s="57">
        <f t="shared" si="16"/>
        <v>3177227.46</v>
      </c>
      <c r="E549" s="26">
        <f t="shared" si="42"/>
        <v>1429109</v>
      </c>
      <c r="F549" s="26">
        <v>452433.3</v>
      </c>
      <c r="G549" s="26">
        <v>676575.07</v>
      </c>
      <c r="H549" s="26"/>
      <c r="I549" s="26">
        <v>300100.63</v>
      </c>
      <c r="J549" s="57"/>
      <c r="K549" s="28">
        <v>516</v>
      </c>
      <c r="L549" s="57">
        <v>1406163.21</v>
      </c>
      <c r="M549" s="28"/>
      <c r="N549" s="39"/>
      <c r="O549" s="26"/>
      <c r="P549" s="26"/>
      <c r="Q549" s="26">
        <v>110</v>
      </c>
      <c r="R549" s="26">
        <v>136719.10999999999</v>
      </c>
      <c r="S549" s="26">
        <v>110</v>
      </c>
      <c r="T549" s="26">
        <v>205236.13999999998</v>
      </c>
    </row>
    <row r="550" spans="1:20" s="7" customFormat="1" ht="17.100000000000001" customHeight="1" x14ac:dyDescent="0.2">
      <c r="A550" s="66">
        <v>533</v>
      </c>
      <c r="B550" s="66">
        <v>205</v>
      </c>
      <c r="C550" s="135" t="s">
        <v>152</v>
      </c>
      <c r="D550" s="57">
        <f t="shared" si="16"/>
        <v>303050.34999999998</v>
      </c>
      <c r="E550" s="26">
        <f t="shared" si="42"/>
        <v>303050.34999999998</v>
      </c>
      <c r="F550" s="26"/>
      <c r="G550" s="26"/>
      <c r="H550" s="26"/>
      <c r="I550" s="26">
        <v>303050.34999999998</v>
      </c>
      <c r="J550" s="57"/>
      <c r="K550" s="28"/>
      <c r="L550" s="57"/>
      <c r="M550" s="28"/>
      <c r="N550" s="39"/>
      <c r="O550" s="26"/>
      <c r="P550" s="26"/>
      <c r="Q550" s="26"/>
      <c r="R550" s="26"/>
      <c r="S550" s="26"/>
      <c r="T550" s="26"/>
    </row>
    <row r="551" spans="1:20" s="7" customFormat="1" ht="17.100000000000001" customHeight="1" x14ac:dyDescent="0.2">
      <c r="A551" s="66">
        <v>534</v>
      </c>
      <c r="B551" s="66">
        <v>206</v>
      </c>
      <c r="C551" s="135" t="s">
        <v>1135</v>
      </c>
      <c r="D551" s="57">
        <f t="shared" si="16"/>
        <v>2098422.62</v>
      </c>
      <c r="E551" s="26">
        <f t="shared" si="42"/>
        <v>369380.01</v>
      </c>
      <c r="F551" s="26"/>
      <c r="G551" s="26">
        <v>255881.56</v>
      </c>
      <c r="H551" s="26"/>
      <c r="I551" s="26">
        <v>113498.45</v>
      </c>
      <c r="J551" s="57"/>
      <c r="K551" s="28">
        <v>509</v>
      </c>
      <c r="L551" s="57">
        <v>1387087.36</v>
      </c>
      <c r="M551" s="28"/>
      <c r="N551" s="39"/>
      <c r="O551" s="26"/>
      <c r="P551" s="26"/>
      <c r="Q551" s="26">
        <v>110</v>
      </c>
      <c r="R551" s="26">
        <v>136719.10999999999</v>
      </c>
      <c r="S551" s="26">
        <v>110</v>
      </c>
      <c r="T551" s="26">
        <v>205236.13999999998</v>
      </c>
    </row>
    <row r="552" spans="1:20" s="7" customFormat="1" ht="17.100000000000001" customHeight="1" x14ac:dyDescent="0.2">
      <c r="A552" s="66">
        <v>535</v>
      </c>
      <c r="B552" s="66">
        <v>207</v>
      </c>
      <c r="C552" s="135" t="s">
        <v>1136</v>
      </c>
      <c r="D552" s="57">
        <f t="shared" si="16"/>
        <v>1628413.2100000002</v>
      </c>
      <c r="E552" s="26">
        <f>F552+G552+H552+I552+J552</f>
        <v>775851.76</v>
      </c>
      <c r="F552" s="26">
        <v>124096.14</v>
      </c>
      <c r="G552" s="26">
        <v>185575.09</v>
      </c>
      <c r="H552" s="26">
        <v>260464.25</v>
      </c>
      <c r="I552" s="26">
        <v>82313.409999999989</v>
      </c>
      <c r="J552" s="57">
        <v>123402.87000000001</v>
      </c>
      <c r="K552" s="28">
        <v>233</v>
      </c>
      <c r="L552" s="39">
        <v>634953.55000000005</v>
      </c>
      <c r="M552" s="28"/>
      <c r="N552" s="26"/>
      <c r="O552" s="26"/>
      <c r="P552" s="26"/>
      <c r="Q552" s="26">
        <v>70</v>
      </c>
      <c r="R552" s="26">
        <v>87003.07</v>
      </c>
      <c r="S552" s="26">
        <v>70</v>
      </c>
      <c r="T552" s="26">
        <v>130604.83</v>
      </c>
    </row>
    <row r="553" spans="1:20" s="7" customFormat="1" ht="17.100000000000001" customHeight="1" x14ac:dyDescent="0.2">
      <c r="A553" s="66">
        <v>536</v>
      </c>
      <c r="B553" s="66">
        <v>208</v>
      </c>
      <c r="C553" s="135" t="s">
        <v>1137</v>
      </c>
      <c r="D553" s="57">
        <f t="shared" si="16"/>
        <v>1529803.4800000002</v>
      </c>
      <c r="E553" s="26">
        <f t="shared" ref="E553" si="43">F553+G553+H553+I553+J553</f>
        <v>1161846.8800000001</v>
      </c>
      <c r="F553" s="26">
        <v>185835.38</v>
      </c>
      <c r="G553" s="26">
        <v>277900.83</v>
      </c>
      <c r="H553" s="26">
        <v>390048.21</v>
      </c>
      <c r="I553" s="26">
        <v>123265.27</v>
      </c>
      <c r="J553" s="57">
        <v>184797.19</v>
      </c>
      <c r="K553" s="28"/>
      <c r="L553" s="39"/>
      <c r="M553" s="28"/>
      <c r="N553" s="26"/>
      <c r="O553" s="26">
        <v>70</v>
      </c>
      <c r="P553" s="26">
        <v>150348.70000000001</v>
      </c>
      <c r="Q553" s="26">
        <v>70</v>
      </c>
      <c r="R553" s="26">
        <v>87003.07</v>
      </c>
      <c r="S553" s="26">
        <v>70</v>
      </c>
      <c r="T553" s="26">
        <v>130604.83</v>
      </c>
    </row>
    <row r="554" spans="1:20" s="7" customFormat="1" ht="17.100000000000001" customHeight="1" x14ac:dyDescent="0.2">
      <c r="A554" s="66">
        <v>537</v>
      </c>
      <c r="B554" s="66">
        <v>209</v>
      </c>
      <c r="C554" s="135" t="s">
        <v>1138</v>
      </c>
      <c r="D554" s="57">
        <f t="shared" si="16"/>
        <v>106975.15000000001</v>
      </c>
      <c r="E554" s="26">
        <f t="shared" si="19"/>
        <v>106975.15000000001</v>
      </c>
      <c r="F554" s="26">
        <v>106975.15000000001</v>
      </c>
      <c r="G554" s="26"/>
      <c r="H554" s="26"/>
      <c r="I554" s="26"/>
      <c r="J554" s="57"/>
      <c r="K554" s="28"/>
      <c r="L554" s="57"/>
      <c r="M554" s="28"/>
      <c r="N554" s="39"/>
      <c r="O554" s="26"/>
      <c r="P554" s="26"/>
      <c r="Q554" s="26"/>
      <c r="R554" s="26"/>
      <c r="S554" s="26"/>
      <c r="T554" s="26"/>
    </row>
    <row r="555" spans="1:20" s="7" customFormat="1" ht="17.100000000000001" customHeight="1" x14ac:dyDescent="0.25">
      <c r="A555" s="219"/>
      <c r="B555" s="220"/>
      <c r="C555" s="211" t="s">
        <v>153</v>
      </c>
      <c r="D555" s="222">
        <f>SUM(D556:D578)</f>
        <v>18571597.069999997</v>
      </c>
      <c r="E555" s="222">
        <f t="shared" ref="E555:T555" si="44">SUM(E556:E578)</f>
        <v>6613191.870000001</v>
      </c>
      <c r="F555" s="222">
        <f t="shared" si="44"/>
        <v>1520480.21</v>
      </c>
      <c r="G555" s="222">
        <f t="shared" si="44"/>
        <v>890642.67999999993</v>
      </c>
      <c r="H555" s="222">
        <f t="shared" si="44"/>
        <v>2381980.0100000002</v>
      </c>
      <c r="I555" s="222">
        <f t="shared" si="44"/>
        <v>373958.18000000005</v>
      </c>
      <c r="J555" s="222">
        <f t="shared" si="44"/>
        <v>1446130.7900000003</v>
      </c>
      <c r="K555" s="222">
        <f t="shared" si="44"/>
        <v>3410</v>
      </c>
      <c r="L555" s="222">
        <f t="shared" si="44"/>
        <v>9123134.1300000008</v>
      </c>
      <c r="M555" s="222">
        <f t="shared" si="44"/>
        <v>0</v>
      </c>
      <c r="N555" s="222">
        <f t="shared" si="44"/>
        <v>0</v>
      </c>
      <c r="O555" s="222">
        <f t="shared" si="44"/>
        <v>110</v>
      </c>
      <c r="P555" s="222">
        <f t="shared" si="44"/>
        <v>236262.22999999998</v>
      </c>
      <c r="Q555" s="222">
        <f t="shared" si="44"/>
        <v>680</v>
      </c>
      <c r="R555" s="222">
        <f t="shared" si="44"/>
        <v>845172.67999999993</v>
      </c>
      <c r="S555" s="222">
        <f t="shared" si="44"/>
        <v>940</v>
      </c>
      <c r="T555" s="222">
        <f t="shared" si="44"/>
        <v>1753836.1599999997</v>
      </c>
    </row>
    <row r="556" spans="1:20" s="7" customFormat="1" ht="17.100000000000001" customHeight="1" x14ac:dyDescent="0.2">
      <c r="A556" s="66">
        <v>538</v>
      </c>
      <c r="B556" s="66">
        <v>1</v>
      </c>
      <c r="C556" s="34" t="s">
        <v>1139</v>
      </c>
      <c r="D556" s="57">
        <f t="shared" si="16"/>
        <v>205236.13999999998</v>
      </c>
      <c r="E556" s="26">
        <f>F556+G556+H556+I556+J556</f>
        <v>0</v>
      </c>
      <c r="F556" s="39"/>
      <c r="G556" s="26"/>
      <c r="H556" s="26"/>
      <c r="I556" s="26"/>
      <c r="J556" s="39"/>
      <c r="K556" s="26"/>
      <c r="L556" s="57"/>
      <c r="M556" s="26"/>
      <c r="N556" s="26"/>
      <c r="O556" s="26"/>
      <c r="P556" s="26"/>
      <c r="Q556" s="26"/>
      <c r="R556" s="26"/>
      <c r="S556" s="26">
        <v>110</v>
      </c>
      <c r="T556" s="26">
        <v>205236.13999999998</v>
      </c>
    </row>
    <row r="557" spans="1:20" s="7" customFormat="1" ht="17.100000000000001" customHeight="1" x14ac:dyDescent="0.2">
      <c r="A557" s="66">
        <v>539</v>
      </c>
      <c r="B557" s="66">
        <v>2</v>
      </c>
      <c r="C557" s="34" t="s">
        <v>1140</v>
      </c>
      <c r="D557" s="57">
        <f t="shared" si="16"/>
        <v>856348.53</v>
      </c>
      <c r="E557" s="26">
        <f>F557+G557+H557+I557+J557</f>
        <v>0</v>
      </c>
      <c r="F557" s="39"/>
      <c r="G557" s="26"/>
      <c r="H557" s="26"/>
      <c r="I557" s="26"/>
      <c r="J557" s="39"/>
      <c r="K557" s="26">
        <v>335</v>
      </c>
      <c r="L557" s="57">
        <v>856348.53</v>
      </c>
      <c r="M557" s="26"/>
      <c r="N557" s="26"/>
      <c r="O557" s="26"/>
      <c r="P557" s="26"/>
      <c r="Q557" s="26"/>
      <c r="R557" s="26"/>
      <c r="S557" s="26"/>
      <c r="T557" s="26"/>
    </row>
    <row r="558" spans="1:20" s="7" customFormat="1" ht="17.100000000000001" customHeight="1" x14ac:dyDescent="0.2">
      <c r="A558" s="66">
        <v>540</v>
      </c>
      <c r="B558" s="66">
        <v>3</v>
      </c>
      <c r="C558" s="34" t="s">
        <v>1141</v>
      </c>
      <c r="D558" s="57">
        <f t="shared" si="16"/>
        <v>93160.19</v>
      </c>
      <c r="E558" s="26">
        <f>F558+G558+H558+I558+J558</f>
        <v>93160.19</v>
      </c>
      <c r="F558" s="39"/>
      <c r="G558" s="26"/>
      <c r="H558" s="26"/>
      <c r="I558" s="26"/>
      <c r="J558" s="39">
        <v>93160.19</v>
      </c>
      <c r="K558" s="26"/>
      <c r="L558" s="57"/>
      <c r="M558" s="26"/>
      <c r="N558" s="26"/>
      <c r="O558" s="26"/>
      <c r="P558" s="26"/>
      <c r="Q558" s="26"/>
      <c r="R558" s="26"/>
      <c r="S558" s="26"/>
      <c r="T558" s="26"/>
    </row>
    <row r="559" spans="1:20" s="7" customFormat="1" ht="17.100000000000001" customHeight="1" x14ac:dyDescent="0.2">
      <c r="A559" s="66">
        <v>541</v>
      </c>
      <c r="B559" s="66">
        <v>4</v>
      </c>
      <c r="C559" s="66" t="s">
        <v>1142</v>
      </c>
      <c r="D559" s="57">
        <f t="shared" si="16"/>
        <v>481101.87</v>
      </c>
      <c r="E559" s="26">
        <f>F559+G559+H559+I559+J559</f>
        <v>275865.73</v>
      </c>
      <c r="F559" s="39">
        <v>174446.1</v>
      </c>
      <c r="G559" s="26">
        <v>101419.62999999999</v>
      </c>
      <c r="H559" s="26"/>
      <c r="I559" s="26"/>
      <c r="J559" s="39"/>
      <c r="K559" s="26"/>
      <c r="L559" s="57"/>
      <c r="M559" s="26"/>
      <c r="N559" s="26"/>
      <c r="O559" s="26"/>
      <c r="P559" s="26"/>
      <c r="Q559" s="26"/>
      <c r="R559" s="26"/>
      <c r="S559" s="26">
        <v>110</v>
      </c>
      <c r="T559" s="26">
        <v>205236.13999999998</v>
      </c>
    </row>
    <row r="560" spans="1:20" s="7" customFormat="1" ht="17.100000000000001" customHeight="1" x14ac:dyDescent="0.2">
      <c r="A560" s="66">
        <v>542</v>
      </c>
      <c r="B560" s="66">
        <v>5</v>
      </c>
      <c r="C560" s="7" t="s">
        <v>1143</v>
      </c>
      <c r="D560" s="57">
        <f t="shared" si="16"/>
        <v>2395382.67</v>
      </c>
      <c r="E560" s="26">
        <f t="shared" ref="E560:E578" si="45">F560+G560+H560+I560+J560</f>
        <v>0</v>
      </c>
      <c r="F560" s="26"/>
      <c r="G560" s="26"/>
      <c r="H560" s="26"/>
      <c r="I560" s="26"/>
      <c r="J560" s="57"/>
      <c r="K560" s="26">
        <v>879</v>
      </c>
      <c r="L560" s="39">
        <v>2395382.67</v>
      </c>
      <c r="M560" s="26"/>
      <c r="N560" s="26"/>
      <c r="O560" s="26"/>
      <c r="P560" s="26"/>
      <c r="Q560" s="26"/>
      <c r="R560" s="26"/>
      <c r="S560" s="26"/>
      <c r="T560" s="26"/>
    </row>
    <row r="561" spans="1:20" s="7" customFormat="1" ht="17.100000000000001" customHeight="1" x14ac:dyDescent="0.2">
      <c r="A561" s="66">
        <v>543</v>
      </c>
      <c r="B561" s="66">
        <v>6</v>
      </c>
      <c r="C561" s="34" t="s">
        <v>1144</v>
      </c>
      <c r="D561" s="57">
        <f t="shared" si="16"/>
        <v>346400.53</v>
      </c>
      <c r="E561" s="26">
        <f t="shared" si="45"/>
        <v>172394.39</v>
      </c>
      <c r="F561" s="39"/>
      <c r="G561" s="26"/>
      <c r="H561" s="26"/>
      <c r="I561" s="26">
        <v>172394.39</v>
      </c>
      <c r="J561" s="39"/>
      <c r="K561" s="26"/>
      <c r="L561" s="57"/>
      <c r="M561" s="26"/>
      <c r="N561" s="26"/>
      <c r="O561" s="26"/>
      <c r="P561" s="26"/>
      <c r="Q561" s="26">
        <v>140</v>
      </c>
      <c r="R561" s="26">
        <v>174006.14</v>
      </c>
      <c r="S561" s="26"/>
      <c r="T561" s="26"/>
    </row>
    <row r="562" spans="1:20" s="7" customFormat="1" ht="17.100000000000001" customHeight="1" x14ac:dyDescent="0.2">
      <c r="A562" s="66">
        <v>544</v>
      </c>
      <c r="B562" s="66">
        <v>7</v>
      </c>
      <c r="C562" s="34" t="s">
        <v>1145</v>
      </c>
      <c r="D562" s="57">
        <f t="shared" si="16"/>
        <v>1181288.5900000001</v>
      </c>
      <c r="E562" s="26">
        <f>F562+G562+H562+I562+J562</f>
        <v>350327.27</v>
      </c>
      <c r="F562" s="39">
        <v>95190.599999999991</v>
      </c>
      <c r="G562" s="26">
        <v>55341.99</v>
      </c>
      <c r="H562" s="26">
        <v>199794.68</v>
      </c>
      <c r="I562" s="26"/>
      <c r="J562" s="39"/>
      <c r="K562" s="26">
        <v>257</v>
      </c>
      <c r="L562" s="57">
        <v>700356.49</v>
      </c>
      <c r="M562" s="26"/>
      <c r="N562" s="26"/>
      <c r="O562" s="26"/>
      <c r="P562" s="26"/>
      <c r="Q562" s="26"/>
      <c r="R562" s="26"/>
      <c r="S562" s="26">
        <v>70</v>
      </c>
      <c r="T562" s="26">
        <v>130604.83</v>
      </c>
    </row>
    <row r="563" spans="1:20" s="9" customFormat="1" ht="17.100000000000001" customHeight="1" x14ac:dyDescent="0.2">
      <c r="A563" s="66">
        <v>545</v>
      </c>
      <c r="B563" s="66">
        <v>8</v>
      </c>
      <c r="C563" s="34" t="s">
        <v>1146</v>
      </c>
      <c r="D563" s="57">
        <f t="shared" si="16"/>
        <v>265275.43</v>
      </c>
      <c r="E563" s="26">
        <f t="shared" si="45"/>
        <v>134670.6</v>
      </c>
      <c r="F563" s="26">
        <v>85160.14</v>
      </c>
      <c r="G563" s="26">
        <v>49510.46</v>
      </c>
      <c r="H563" s="26"/>
      <c r="I563" s="26"/>
      <c r="J563" s="57"/>
      <c r="K563" s="26"/>
      <c r="L563" s="39"/>
      <c r="M563" s="26"/>
      <c r="N563" s="26"/>
      <c r="O563" s="26"/>
      <c r="P563" s="26"/>
      <c r="Q563" s="26"/>
      <c r="R563" s="26"/>
      <c r="S563" s="26">
        <v>70</v>
      </c>
      <c r="T563" s="26">
        <v>130604.83</v>
      </c>
    </row>
    <row r="564" spans="1:20" s="9" customFormat="1" ht="17.100000000000001" customHeight="1" x14ac:dyDescent="0.2">
      <c r="A564" s="66">
        <v>546</v>
      </c>
      <c r="B564" s="66">
        <v>9</v>
      </c>
      <c r="C564" s="34" t="s">
        <v>1147</v>
      </c>
      <c r="D564" s="57">
        <f t="shared" ref="D564:D741" si="46">E564+L564+N564+P564+R564+T564</f>
        <v>288914.52</v>
      </c>
      <c r="E564" s="26">
        <f t="shared" si="45"/>
        <v>288914.52</v>
      </c>
      <c r="F564" s="26"/>
      <c r="G564" s="26"/>
      <c r="H564" s="26"/>
      <c r="I564" s="26"/>
      <c r="J564" s="39">
        <v>288914.52</v>
      </c>
      <c r="K564" s="26"/>
      <c r="L564" s="57"/>
      <c r="M564" s="26"/>
      <c r="N564" s="26"/>
      <c r="O564" s="26"/>
      <c r="P564" s="26"/>
      <c r="Q564" s="26"/>
      <c r="R564" s="26"/>
      <c r="S564" s="26"/>
      <c r="T564" s="26"/>
    </row>
    <row r="565" spans="1:20" s="9" customFormat="1" ht="17.100000000000001" customHeight="1" x14ac:dyDescent="0.2">
      <c r="A565" s="66">
        <v>547</v>
      </c>
      <c r="B565" s="66">
        <v>10</v>
      </c>
      <c r="C565" s="34" t="s">
        <v>1148</v>
      </c>
      <c r="D565" s="57">
        <f t="shared" si="46"/>
        <v>278596.14</v>
      </c>
      <c r="E565" s="26">
        <f t="shared" si="45"/>
        <v>278596.14</v>
      </c>
      <c r="F565" s="26"/>
      <c r="G565" s="26"/>
      <c r="H565" s="26"/>
      <c r="I565" s="26"/>
      <c r="J565" s="39">
        <v>278596.14</v>
      </c>
      <c r="K565" s="26"/>
      <c r="L565" s="57"/>
      <c r="M565" s="26"/>
      <c r="N565" s="26"/>
      <c r="O565" s="26"/>
      <c r="P565" s="26"/>
      <c r="Q565" s="26"/>
      <c r="R565" s="26"/>
      <c r="S565" s="26"/>
      <c r="T565" s="26"/>
    </row>
    <row r="566" spans="1:20" s="9" customFormat="1" ht="17.100000000000001" customHeight="1" x14ac:dyDescent="0.2">
      <c r="A566" s="66">
        <v>548</v>
      </c>
      <c r="B566" s="66">
        <v>11</v>
      </c>
      <c r="C566" s="34" t="s">
        <v>1149</v>
      </c>
      <c r="D566" s="57">
        <f t="shared" si="46"/>
        <v>562558.47</v>
      </c>
      <c r="E566" s="26">
        <f t="shared" si="45"/>
        <v>562558.47</v>
      </c>
      <c r="F566" s="26"/>
      <c r="G566" s="26"/>
      <c r="H566" s="26"/>
      <c r="I566" s="26"/>
      <c r="J566" s="39">
        <v>562558.47</v>
      </c>
      <c r="K566" s="26"/>
      <c r="L566" s="57"/>
      <c r="M566" s="26"/>
      <c r="N566" s="26"/>
      <c r="O566" s="26"/>
      <c r="P566" s="26"/>
      <c r="Q566" s="26"/>
      <c r="R566" s="26"/>
      <c r="S566" s="26"/>
      <c r="T566" s="26"/>
    </row>
    <row r="567" spans="1:20" s="7" customFormat="1" ht="17.100000000000001" customHeight="1" x14ac:dyDescent="0.2">
      <c r="A567" s="66">
        <v>549</v>
      </c>
      <c r="B567" s="66">
        <v>12</v>
      </c>
      <c r="C567" s="34" t="s">
        <v>1150</v>
      </c>
      <c r="D567" s="57">
        <f t="shared" si="46"/>
        <v>83480.570000000007</v>
      </c>
      <c r="E567" s="26">
        <f>F567+G567+H567+I567+J567</f>
        <v>83480.570000000007</v>
      </c>
      <c r="F567" s="39"/>
      <c r="G567" s="26"/>
      <c r="H567" s="26"/>
      <c r="I567" s="26"/>
      <c r="J567" s="39">
        <v>83480.570000000007</v>
      </c>
      <c r="K567" s="26"/>
      <c r="L567" s="57"/>
      <c r="M567" s="26"/>
      <c r="N567" s="26"/>
      <c r="O567" s="26"/>
      <c r="P567" s="26"/>
      <c r="Q567" s="26"/>
      <c r="R567" s="26"/>
      <c r="S567" s="26"/>
      <c r="T567" s="26"/>
    </row>
    <row r="568" spans="1:20" s="7" customFormat="1" ht="17.100000000000001" customHeight="1" x14ac:dyDescent="0.2">
      <c r="A568" s="66">
        <v>550</v>
      </c>
      <c r="B568" s="66">
        <v>13</v>
      </c>
      <c r="C568" s="34" t="s">
        <v>1151</v>
      </c>
      <c r="D568" s="57">
        <f t="shared" si="46"/>
        <v>75565.599999999991</v>
      </c>
      <c r="E568" s="26">
        <f>F568+G568+H568+I568+J568</f>
        <v>75565.599999999991</v>
      </c>
      <c r="F568" s="39"/>
      <c r="G568" s="26">
        <v>75565.599999999991</v>
      </c>
      <c r="H568" s="26"/>
      <c r="I568" s="26"/>
      <c r="J568" s="39"/>
      <c r="K568" s="26"/>
      <c r="L568" s="57"/>
      <c r="M568" s="26"/>
      <c r="N568" s="26"/>
      <c r="O568" s="26"/>
      <c r="P568" s="26"/>
      <c r="Q568" s="26"/>
      <c r="R568" s="26"/>
      <c r="S568" s="26"/>
      <c r="T568" s="26"/>
    </row>
    <row r="569" spans="1:20" s="7" customFormat="1" ht="17.100000000000001" customHeight="1" x14ac:dyDescent="0.2">
      <c r="A569" s="66">
        <v>551</v>
      </c>
      <c r="B569" s="66">
        <v>14</v>
      </c>
      <c r="C569" s="34" t="s">
        <v>1152</v>
      </c>
      <c r="D569" s="57">
        <f t="shared" si="46"/>
        <v>734429.2699999999</v>
      </c>
      <c r="E569" s="26">
        <f>F569+G569+H569+I569+J569</f>
        <v>516821.37</v>
      </c>
      <c r="F569" s="39">
        <v>110557.46</v>
      </c>
      <c r="G569" s="26">
        <v>64276</v>
      </c>
      <c r="H569" s="26">
        <v>232048.07</v>
      </c>
      <c r="I569" s="26"/>
      <c r="J569" s="39">
        <v>109939.84</v>
      </c>
      <c r="K569" s="26"/>
      <c r="L569" s="57"/>
      <c r="M569" s="26"/>
      <c r="N569" s="26"/>
      <c r="O569" s="26"/>
      <c r="P569" s="26"/>
      <c r="Q569" s="26">
        <v>70</v>
      </c>
      <c r="R569" s="26">
        <v>87003.07</v>
      </c>
      <c r="S569" s="26">
        <v>70</v>
      </c>
      <c r="T569" s="26">
        <v>130604.83</v>
      </c>
    </row>
    <row r="570" spans="1:20" s="7" customFormat="1" ht="17.100000000000001" customHeight="1" x14ac:dyDescent="0.2">
      <c r="A570" s="66">
        <v>552</v>
      </c>
      <c r="B570" s="66">
        <v>15</v>
      </c>
      <c r="C570" s="66" t="s">
        <v>1153</v>
      </c>
      <c r="D570" s="57">
        <f t="shared" si="46"/>
        <v>607087.44999999995</v>
      </c>
      <c r="E570" s="26">
        <f>F570+G570+H570+I570+J570</f>
        <v>265132.19999999995</v>
      </c>
      <c r="F570" s="39">
        <v>72041.469999999987</v>
      </c>
      <c r="G570" s="26">
        <v>41883.54</v>
      </c>
      <c r="H570" s="26">
        <v>151207.19</v>
      </c>
      <c r="I570" s="26"/>
      <c r="J570" s="39"/>
      <c r="K570" s="26"/>
      <c r="L570" s="57"/>
      <c r="M570" s="26"/>
      <c r="N570" s="26"/>
      <c r="O570" s="26"/>
      <c r="P570" s="26"/>
      <c r="Q570" s="26">
        <v>110</v>
      </c>
      <c r="R570" s="26">
        <v>136719.10999999999</v>
      </c>
      <c r="S570" s="26">
        <v>110</v>
      </c>
      <c r="T570" s="26">
        <v>205236.13999999998</v>
      </c>
    </row>
    <row r="571" spans="1:20" s="7" customFormat="1" ht="17.100000000000001" customHeight="1" x14ac:dyDescent="0.2">
      <c r="A571" s="66">
        <v>553</v>
      </c>
      <c r="B571" s="66">
        <v>16</v>
      </c>
      <c r="C571" s="7" t="s">
        <v>1154</v>
      </c>
      <c r="D571" s="57">
        <f t="shared" si="46"/>
        <v>257854.95</v>
      </c>
      <c r="E571" s="26">
        <f t="shared" ref="E571:E572" si="47">F571+G571+H571+I571+J571</f>
        <v>257854.95</v>
      </c>
      <c r="F571" s="26">
        <v>163056.84</v>
      </c>
      <c r="G571" s="26">
        <v>94798.11</v>
      </c>
      <c r="H571" s="26"/>
      <c r="I571" s="26"/>
      <c r="J571" s="57"/>
      <c r="K571" s="26"/>
      <c r="L571" s="39"/>
      <c r="M571" s="26"/>
      <c r="N571" s="26"/>
      <c r="O571" s="26"/>
      <c r="P571" s="26"/>
      <c r="Q571" s="26"/>
      <c r="R571" s="26"/>
      <c r="S571" s="26"/>
      <c r="T571" s="26"/>
    </row>
    <row r="572" spans="1:20" s="7" customFormat="1" ht="17.100000000000001" customHeight="1" x14ac:dyDescent="0.2">
      <c r="A572" s="66">
        <v>554</v>
      </c>
      <c r="B572" s="66">
        <v>17</v>
      </c>
      <c r="C572" s="34" t="s">
        <v>1155</v>
      </c>
      <c r="D572" s="57">
        <f t="shared" si="46"/>
        <v>116484.13</v>
      </c>
      <c r="E572" s="26">
        <f t="shared" si="47"/>
        <v>29481.06</v>
      </c>
      <c r="F572" s="39"/>
      <c r="G572" s="26"/>
      <c r="H572" s="26"/>
      <c r="I572" s="26"/>
      <c r="J572" s="39">
        <v>29481.06</v>
      </c>
      <c r="K572" s="26"/>
      <c r="L572" s="57"/>
      <c r="M572" s="26"/>
      <c r="N572" s="26"/>
      <c r="O572" s="26"/>
      <c r="P572" s="26"/>
      <c r="Q572" s="26">
        <v>70</v>
      </c>
      <c r="R572" s="26">
        <v>87003.07</v>
      </c>
      <c r="S572" s="26"/>
      <c r="T572" s="26"/>
    </row>
    <row r="573" spans="1:20" s="7" customFormat="1" ht="17.100000000000001" customHeight="1" x14ac:dyDescent="0.2">
      <c r="A573" s="66">
        <v>555</v>
      </c>
      <c r="B573" s="66">
        <v>18</v>
      </c>
      <c r="C573" s="34" t="s">
        <v>1156</v>
      </c>
      <c r="D573" s="57">
        <f t="shared" si="46"/>
        <v>943712.61</v>
      </c>
      <c r="E573" s="26">
        <f>F573+G573+H573+I573+J573</f>
        <v>99326.51999999999</v>
      </c>
      <c r="F573" s="39"/>
      <c r="G573" s="26">
        <v>21545.040000000001</v>
      </c>
      <c r="H573" s="26">
        <v>77781.48</v>
      </c>
      <c r="I573" s="26"/>
      <c r="J573" s="39"/>
      <c r="K573" s="26">
        <v>230</v>
      </c>
      <c r="L573" s="57">
        <v>626778.18999999994</v>
      </c>
      <c r="M573" s="26"/>
      <c r="N573" s="26"/>
      <c r="O573" s="26"/>
      <c r="P573" s="26"/>
      <c r="Q573" s="26">
        <v>70</v>
      </c>
      <c r="R573" s="26">
        <v>87003.07</v>
      </c>
      <c r="S573" s="26">
        <v>70</v>
      </c>
      <c r="T573" s="26">
        <v>130604.83</v>
      </c>
    </row>
    <row r="574" spans="1:20" s="9" customFormat="1" ht="17.100000000000001" customHeight="1" x14ac:dyDescent="0.2">
      <c r="A574" s="66">
        <v>556</v>
      </c>
      <c r="B574" s="66">
        <v>19</v>
      </c>
      <c r="C574" s="34" t="s">
        <v>1157</v>
      </c>
      <c r="D574" s="57">
        <f t="shared" si="46"/>
        <v>2773861.36</v>
      </c>
      <c r="E574" s="26">
        <f t="shared" ref="E574:E577" si="48">F574+G574+H574+I574+J574</f>
        <v>858484.4</v>
      </c>
      <c r="F574" s="26">
        <v>197644.64</v>
      </c>
      <c r="G574" s="26">
        <v>114906.8</v>
      </c>
      <c r="H574" s="26">
        <v>414834.56</v>
      </c>
      <c r="I574" s="26">
        <v>131098.4</v>
      </c>
      <c r="J574" s="57"/>
      <c r="K574" s="26">
        <v>669</v>
      </c>
      <c r="L574" s="39">
        <v>1710140.8199999998</v>
      </c>
      <c r="M574" s="26"/>
      <c r="N574" s="26"/>
      <c r="O574" s="26"/>
      <c r="P574" s="26"/>
      <c r="Q574" s="26"/>
      <c r="R574" s="26"/>
      <c r="S574" s="26">
        <v>110</v>
      </c>
      <c r="T574" s="26">
        <v>205236.13999999998</v>
      </c>
    </row>
    <row r="575" spans="1:20" s="9" customFormat="1" ht="17.100000000000001" customHeight="1" x14ac:dyDescent="0.2">
      <c r="A575" s="66">
        <v>557</v>
      </c>
      <c r="B575" s="66">
        <v>20</v>
      </c>
      <c r="C575" s="34" t="s">
        <v>1158</v>
      </c>
      <c r="D575" s="57">
        <f t="shared" si="46"/>
        <v>2022628.0099999995</v>
      </c>
      <c r="E575" s="26">
        <f t="shared" si="48"/>
        <v>672377.41999999993</v>
      </c>
      <c r="F575" s="26">
        <v>182697.75</v>
      </c>
      <c r="G575" s="26">
        <v>106216.97</v>
      </c>
      <c r="H575" s="26">
        <v>383462.7</v>
      </c>
      <c r="I575" s="26"/>
      <c r="J575" s="39"/>
      <c r="K575" s="26">
        <v>370</v>
      </c>
      <c r="L575" s="57">
        <v>1008295.34</v>
      </c>
      <c r="M575" s="26"/>
      <c r="N575" s="26"/>
      <c r="O575" s="26"/>
      <c r="P575" s="26"/>
      <c r="Q575" s="26">
        <v>110</v>
      </c>
      <c r="R575" s="26">
        <v>136719.10999999999</v>
      </c>
      <c r="S575" s="26">
        <v>110</v>
      </c>
      <c r="T575" s="26">
        <v>205236.13999999998</v>
      </c>
    </row>
    <row r="576" spans="1:20" s="9" customFormat="1" ht="17.100000000000001" customHeight="1" x14ac:dyDescent="0.2">
      <c r="A576" s="66">
        <v>558</v>
      </c>
      <c r="B576" s="66">
        <v>21</v>
      </c>
      <c r="C576" s="34" t="s">
        <v>1159</v>
      </c>
      <c r="D576" s="57">
        <f t="shared" si="46"/>
        <v>1977646.7499999998</v>
      </c>
      <c r="E576" s="26">
        <f t="shared" si="48"/>
        <v>654647.4</v>
      </c>
      <c r="F576" s="26">
        <v>177880.17</v>
      </c>
      <c r="G576" s="26">
        <v>103416.12</v>
      </c>
      <c r="H576" s="26">
        <v>373351.11</v>
      </c>
      <c r="I576" s="26"/>
      <c r="J576" s="39"/>
      <c r="K576" s="26">
        <v>360</v>
      </c>
      <c r="L576" s="57">
        <v>981044.1</v>
      </c>
      <c r="M576" s="26"/>
      <c r="N576" s="26"/>
      <c r="O576" s="26"/>
      <c r="P576" s="26"/>
      <c r="Q576" s="26">
        <v>110</v>
      </c>
      <c r="R576" s="26">
        <v>136719.10999999999</v>
      </c>
      <c r="S576" s="26">
        <v>110</v>
      </c>
      <c r="T576" s="26">
        <v>205236.13999999998</v>
      </c>
    </row>
    <row r="577" spans="1:20" s="9" customFormat="1" ht="17.100000000000001" customHeight="1" x14ac:dyDescent="0.2">
      <c r="A577" s="66">
        <v>559</v>
      </c>
      <c r="B577" s="66">
        <v>22</v>
      </c>
      <c r="C577" s="34" t="s">
        <v>1160</v>
      </c>
      <c r="D577" s="57">
        <f t="shared" si="46"/>
        <v>461435.38</v>
      </c>
      <c r="E577" s="26">
        <f t="shared" si="48"/>
        <v>461435.38</v>
      </c>
      <c r="F577" s="26">
        <v>106234</v>
      </c>
      <c r="G577" s="26">
        <v>61762.42</v>
      </c>
      <c r="H577" s="26">
        <v>222973.57</v>
      </c>
      <c r="I577" s="26">
        <v>70465.39</v>
      </c>
      <c r="J577" s="39"/>
      <c r="K577" s="26"/>
      <c r="L577" s="57"/>
      <c r="M577" s="26"/>
      <c r="N577" s="26"/>
      <c r="O577" s="26"/>
      <c r="P577" s="26"/>
      <c r="Q577" s="26"/>
      <c r="R577" s="26"/>
      <c r="S577" s="26"/>
      <c r="T577" s="26"/>
    </row>
    <row r="578" spans="1:20" s="9" customFormat="1" ht="17.100000000000001" customHeight="1" x14ac:dyDescent="0.2">
      <c r="A578" s="66">
        <v>560</v>
      </c>
      <c r="B578" s="66">
        <v>23</v>
      </c>
      <c r="C578" s="34" t="s">
        <v>1161</v>
      </c>
      <c r="D578" s="57">
        <f t="shared" si="46"/>
        <v>1563147.91</v>
      </c>
      <c r="E578" s="26">
        <f t="shared" si="45"/>
        <v>482097.68999999994</v>
      </c>
      <c r="F578" s="26">
        <v>155571.04</v>
      </c>
      <c r="G578" s="26"/>
      <c r="H578" s="26">
        <v>326526.64999999997</v>
      </c>
      <c r="I578" s="26"/>
      <c r="J578" s="39"/>
      <c r="K578" s="26">
        <v>310</v>
      </c>
      <c r="L578" s="57">
        <v>844787.99</v>
      </c>
      <c r="M578" s="26"/>
      <c r="N578" s="26"/>
      <c r="O578" s="26">
        <v>110</v>
      </c>
      <c r="P578" s="26">
        <v>236262.22999999998</v>
      </c>
      <c r="Q578" s="26"/>
      <c r="R578" s="26"/>
      <c r="S578" s="26"/>
      <c r="T578" s="26"/>
    </row>
    <row r="579" spans="1:20" s="9" customFormat="1" ht="17.100000000000001" customHeight="1" x14ac:dyDescent="0.25">
      <c r="A579" s="219"/>
      <c r="B579" s="220"/>
      <c r="C579" s="211" t="s">
        <v>1162</v>
      </c>
      <c r="D579" s="222">
        <f>SUM(D580:D586)</f>
        <v>4791435.4399999995</v>
      </c>
      <c r="E579" s="222">
        <f t="shared" ref="E579:T579" si="49">SUM(E580:E586)</f>
        <v>1372506.7699999998</v>
      </c>
      <c r="F579" s="222">
        <f t="shared" si="49"/>
        <v>789837.35</v>
      </c>
      <c r="G579" s="222">
        <f t="shared" si="49"/>
        <v>215593.87</v>
      </c>
      <c r="H579" s="222">
        <f t="shared" si="49"/>
        <v>0</v>
      </c>
      <c r="I579" s="222">
        <f t="shared" si="49"/>
        <v>367075.55</v>
      </c>
      <c r="J579" s="222">
        <f t="shared" si="49"/>
        <v>0</v>
      </c>
      <c r="K579" s="222">
        <f t="shared" si="49"/>
        <v>796</v>
      </c>
      <c r="L579" s="222">
        <f t="shared" si="49"/>
        <v>2169197.54</v>
      </c>
      <c r="M579" s="222">
        <f t="shared" si="49"/>
        <v>0</v>
      </c>
      <c r="N579" s="222">
        <f t="shared" si="49"/>
        <v>0</v>
      </c>
      <c r="O579" s="222">
        <f t="shared" si="49"/>
        <v>0</v>
      </c>
      <c r="P579" s="222">
        <f t="shared" si="49"/>
        <v>0</v>
      </c>
      <c r="Q579" s="222">
        <f t="shared" si="49"/>
        <v>360</v>
      </c>
      <c r="R579" s="222">
        <f t="shared" si="49"/>
        <v>447444.36</v>
      </c>
      <c r="S579" s="222">
        <f t="shared" si="49"/>
        <v>430</v>
      </c>
      <c r="T579" s="222">
        <f t="shared" si="49"/>
        <v>802286.77</v>
      </c>
    </row>
    <row r="580" spans="1:20" s="9" customFormat="1" ht="17.100000000000001" customHeight="1" x14ac:dyDescent="0.2">
      <c r="A580" s="66">
        <v>561</v>
      </c>
      <c r="B580" s="66">
        <v>1</v>
      </c>
      <c r="C580" s="83" t="s">
        <v>1163</v>
      </c>
      <c r="D580" s="57">
        <f t="shared" ref="D580:D584" si="50">E580+L580+N580+P580+R580+T580</f>
        <v>783683.42</v>
      </c>
      <c r="E580" s="26">
        <f t="shared" ref="E580:E586" si="51">F580+G580+H580+I580+J580</f>
        <v>348467.62</v>
      </c>
      <c r="F580" s="26">
        <v>209503.31</v>
      </c>
      <c r="G580" s="26"/>
      <c r="H580" s="26"/>
      <c r="I580" s="26">
        <v>138964.31</v>
      </c>
      <c r="J580" s="57"/>
      <c r="K580" s="26"/>
      <c r="L580" s="39"/>
      <c r="M580" s="26"/>
      <c r="N580" s="26"/>
      <c r="O580" s="26"/>
      <c r="P580" s="26"/>
      <c r="Q580" s="26">
        <v>140</v>
      </c>
      <c r="R580" s="26">
        <v>174006.14</v>
      </c>
      <c r="S580" s="26">
        <v>140</v>
      </c>
      <c r="T580" s="26">
        <v>261209.66</v>
      </c>
    </row>
    <row r="581" spans="1:20" s="9" customFormat="1" ht="17.100000000000001" customHeight="1" x14ac:dyDescent="0.2">
      <c r="A581" s="66">
        <v>562</v>
      </c>
      <c r="B581" s="66">
        <v>2</v>
      </c>
      <c r="C581" s="83" t="s">
        <v>1164</v>
      </c>
      <c r="D581" s="57">
        <f t="shared" si="50"/>
        <v>209503.31</v>
      </c>
      <c r="E581" s="26">
        <f t="shared" si="51"/>
        <v>209503.31</v>
      </c>
      <c r="F581" s="26">
        <v>209503.31</v>
      </c>
      <c r="G581" s="26"/>
      <c r="H581" s="26"/>
      <c r="I581" s="26"/>
      <c r="J581" s="57"/>
      <c r="K581" s="26"/>
      <c r="L581" s="39"/>
      <c r="M581" s="26"/>
      <c r="N581" s="26"/>
      <c r="O581" s="26"/>
      <c r="P581" s="26"/>
      <c r="Q581" s="26"/>
      <c r="R581" s="26"/>
      <c r="S581" s="26"/>
      <c r="T581" s="26"/>
    </row>
    <row r="582" spans="1:20" s="9" customFormat="1" ht="17.100000000000001" customHeight="1" x14ac:dyDescent="0.2">
      <c r="A582" s="66">
        <v>563</v>
      </c>
      <c r="B582" s="66">
        <v>3</v>
      </c>
      <c r="C582" s="83" t="s">
        <v>1165</v>
      </c>
      <c r="D582" s="57">
        <f t="shared" si="50"/>
        <v>250938.59999999998</v>
      </c>
      <c r="E582" s="26">
        <f t="shared" si="51"/>
        <v>114219.48999999999</v>
      </c>
      <c r="F582" s="26"/>
      <c r="G582" s="26"/>
      <c r="H582" s="26"/>
      <c r="I582" s="26">
        <v>114219.48999999999</v>
      </c>
      <c r="J582" s="57"/>
      <c r="K582" s="26"/>
      <c r="L582" s="39"/>
      <c r="M582" s="26"/>
      <c r="N582" s="26"/>
      <c r="O582" s="26"/>
      <c r="P582" s="26"/>
      <c r="Q582" s="26">
        <v>110</v>
      </c>
      <c r="R582" s="26">
        <v>136719.10999999999</v>
      </c>
      <c r="S582" s="26"/>
      <c r="T582" s="26"/>
    </row>
    <row r="583" spans="1:20" s="9" customFormat="1" ht="17.100000000000001" customHeight="1" x14ac:dyDescent="0.2">
      <c r="A583" s="66">
        <v>564</v>
      </c>
      <c r="B583" s="66">
        <v>4</v>
      </c>
      <c r="C583" s="83" t="s">
        <v>1166</v>
      </c>
      <c r="D583" s="57">
        <f t="shared" si="50"/>
        <v>250610.86</v>
      </c>
      <c r="E583" s="26">
        <f t="shared" si="51"/>
        <v>113891.75</v>
      </c>
      <c r="F583" s="26"/>
      <c r="G583" s="26"/>
      <c r="H583" s="26"/>
      <c r="I583" s="26">
        <v>113891.75</v>
      </c>
      <c r="J583" s="57"/>
      <c r="K583" s="26"/>
      <c r="L583" s="39"/>
      <c r="M583" s="26"/>
      <c r="N583" s="26"/>
      <c r="O583" s="26"/>
      <c r="P583" s="26"/>
      <c r="Q583" s="26">
        <v>110</v>
      </c>
      <c r="R583" s="26">
        <v>136719.10999999999</v>
      </c>
      <c r="S583" s="26"/>
      <c r="T583" s="26"/>
    </row>
    <row r="584" spans="1:20" s="9" customFormat="1" ht="17.100000000000001" customHeight="1" x14ac:dyDescent="0.2">
      <c r="A584" s="66">
        <v>565</v>
      </c>
      <c r="B584" s="66">
        <v>5</v>
      </c>
      <c r="C584" s="83" t="s">
        <v>1167</v>
      </c>
      <c r="D584" s="57">
        <f t="shared" si="50"/>
        <v>272425.03000000003</v>
      </c>
      <c r="E584" s="26">
        <f t="shared" si="51"/>
        <v>141820.20000000001</v>
      </c>
      <c r="F584" s="26">
        <v>89681.25</v>
      </c>
      <c r="G584" s="26">
        <v>52138.95</v>
      </c>
      <c r="H584" s="26"/>
      <c r="I584" s="26"/>
      <c r="J584" s="57"/>
      <c r="K584" s="26"/>
      <c r="L584" s="39"/>
      <c r="M584" s="26"/>
      <c r="N584" s="26"/>
      <c r="O584" s="26"/>
      <c r="P584" s="26"/>
      <c r="Q584" s="26"/>
      <c r="R584" s="26"/>
      <c r="S584" s="26">
        <v>70</v>
      </c>
      <c r="T584" s="26">
        <v>130604.83</v>
      </c>
    </row>
    <row r="585" spans="1:20" s="9" customFormat="1" ht="17.100000000000001" customHeight="1" x14ac:dyDescent="0.2">
      <c r="A585" s="66">
        <v>566</v>
      </c>
      <c r="B585" s="66">
        <v>6</v>
      </c>
      <c r="C585" s="83" t="s">
        <v>1168</v>
      </c>
      <c r="D585" s="57">
        <f t="shared" si="46"/>
        <v>1512137.1099999999</v>
      </c>
      <c r="E585" s="26">
        <f t="shared" si="51"/>
        <v>222302.2</v>
      </c>
      <c r="F585" s="26">
        <v>140574.74</v>
      </c>
      <c r="G585" s="26">
        <v>81727.460000000006</v>
      </c>
      <c r="H585" s="26"/>
      <c r="I585" s="26"/>
      <c r="J585" s="57"/>
      <c r="K585" s="26">
        <v>398</v>
      </c>
      <c r="L585" s="39">
        <v>1084598.77</v>
      </c>
      <c r="M585" s="26"/>
      <c r="N585" s="26"/>
      <c r="O585" s="26"/>
      <c r="P585" s="26"/>
      <c r="Q585" s="26"/>
      <c r="R585" s="26"/>
      <c r="S585" s="26">
        <v>110</v>
      </c>
      <c r="T585" s="26">
        <v>205236.13999999998</v>
      </c>
    </row>
    <row r="586" spans="1:20" s="9" customFormat="1" ht="17.100000000000001" customHeight="1" x14ac:dyDescent="0.2">
      <c r="A586" s="66">
        <v>567</v>
      </c>
      <c r="B586" s="66">
        <v>7</v>
      </c>
      <c r="C586" s="83" t="s">
        <v>1169</v>
      </c>
      <c r="D586" s="57">
        <f t="shared" si="46"/>
        <v>1512137.1099999999</v>
      </c>
      <c r="E586" s="26">
        <f t="shared" si="51"/>
        <v>222302.2</v>
      </c>
      <c r="F586" s="26">
        <v>140574.74</v>
      </c>
      <c r="G586" s="26">
        <v>81727.460000000006</v>
      </c>
      <c r="H586" s="26"/>
      <c r="I586" s="26"/>
      <c r="J586" s="57"/>
      <c r="K586" s="26">
        <v>398</v>
      </c>
      <c r="L586" s="39">
        <v>1084598.77</v>
      </c>
      <c r="M586" s="26"/>
      <c r="N586" s="26"/>
      <c r="O586" s="26"/>
      <c r="P586" s="26"/>
      <c r="Q586" s="26"/>
      <c r="R586" s="26"/>
      <c r="S586" s="26">
        <v>110</v>
      </c>
      <c r="T586" s="26">
        <v>205236.13999999998</v>
      </c>
    </row>
    <row r="587" spans="1:20" s="9" customFormat="1" ht="17.100000000000001" customHeight="1" x14ac:dyDescent="0.25">
      <c r="A587" s="219"/>
      <c r="B587" s="220"/>
      <c r="C587" s="211" t="s">
        <v>160</v>
      </c>
      <c r="D587" s="222">
        <f>SUM(D588:D594)</f>
        <v>7522090.209999999</v>
      </c>
      <c r="E587" s="222">
        <f t="shared" ref="E587:T587" si="52">SUM(E588:E594)</f>
        <v>2321363.7999999998</v>
      </c>
      <c r="F587" s="222">
        <f t="shared" si="52"/>
        <v>593062.39</v>
      </c>
      <c r="G587" s="222">
        <f t="shared" si="52"/>
        <v>344795.08000000007</v>
      </c>
      <c r="H587" s="222">
        <f t="shared" si="52"/>
        <v>1244773.33</v>
      </c>
      <c r="I587" s="222">
        <f t="shared" si="52"/>
        <v>0</v>
      </c>
      <c r="J587" s="222">
        <f t="shared" si="52"/>
        <v>138733</v>
      </c>
      <c r="K587" s="222">
        <f t="shared" si="52"/>
        <v>1212.58</v>
      </c>
      <c r="L587" s="222">
        <f t="shared" si="52"/>
        <v>3304429.06</v>
      </c>
      <c r="M587" s="222">
        <f t="shared" si="52"/>
        <v>0</v>
      </c>
      <c r="N587" s="222">
        <f t="shared" si="52"/>
        <v>0</v>
      </c>
      <c r="O587" s="222">
        <f t="shared" si="52"/>
        <v>0</v>
      </c>
      <c r="P587" s="222">
        <f t="shared" si="52"/>
        <v>0</v>
      </c>
      <c r="Q587" s="222">
        <f t="shared" si="52"/>
        <v>610</v>
      </c>
      <c r="R587" s="222">
        <f t="shared" si="52"/>
        <v>758169.61</v>
      </c>
      <c r="S587" s="222">
        <f t="shared" si="52"/>
        <v>610</v>
      </c>
      <c r="T587" s="222">
        <f t="shared" si="52"/>
        <v>1138127.74</v>
      </c>
    </row>
    <row r="588" spans="1:20" s="9" customFormat="1" ht="17.100000000000001" customHeight="1" x14ac:dyDescent="0.2">
      <c r="A588" s="66">
        <v>568</v>
      </c>
      <c r="B588" s="66">
        <v>1</v>
      </c>
      <c r="C588" s="34" t="s">
        <v>1170</v>
      </c>
      <c r="D588" s="57">
        <f t="shared" si="46"/>
        <v>361983.65</v>
      </c>
      <c r="E588" s="26">
        <f t="shared" ref="E588:E594" si="53">F588+G588+H588+I588+J588</f>
        <v>361983.65</v>
      </c>
      <c r="F588" s="26">
        <v>98357.849999999991</v>
      </c>
      <c r="G588" s="26">
        <v>57183.37</v>
      </c>
      <c r="H588" s="26">
        <v>206442.43</v>
      </c>
      <c r="I588" s="26"/>
      <c r="J588" s="57"/>
      <c r="K588" s="26"/>
      <c r="L588" s="57"/>
      <c r="M588" s="26"/>
      <c r="N588" s="26"/>
      <c r="O588" s="26"/>
      <c r="P588" s="26"/>
      <c r="Q588" s="27"/>
      <c r="R588" s="39"/>
      <c r="S588" s="26"/>
      <c r="T588" s="39"/>
    </row>
    <row r="589" spans="1:20" s="9" customFormat="1" ht="17.100000000000001" customHeight="1" x14ac:dyDescent="0.2">
      <c r="A589" s="66">
        <v>569</v>
      </c>
      <c r="B589" s="66">
        <v>2</v>
      </c>
      <c r="C589" s="34" t="s">
        <v>1171</v>
      </c>
      <c r="D589" s="57">
        <f t="shared" si="46"/>
        <v>876102.63</v>
      </c>
      <c r="E589" s="26">
        <f t="shared" si="53"/>
        <v>440886.83</v>
      </c>
      <c r="F589" s="26">
        <v>119797.35</v>
      </c>
      <c r="G589" s="26">
        <v>69647.88</v>
      </c>
      <c r="H589" s="26">
        <v>251441.6</v>
      </c>
      <c r="I589" s="26"/>
      <c r="J589" s="57"/>
      <c r="K589" s="26"/>
      <c r="L589" s="39"/>
      <c r="M589" s="26"/>
      <c r="N589" s="26"/>
      <c r="O589" s="26"/>
      <c r="P589" s="26"/>
      <c r="Q589" s="26">
        <v>140</v>
      </c>
      <c r="R589" s="26">
        <v>174006.14</v>
      </c>
      <c r="S589" s="26">
        <v>140</v>
      </c>
      <c r="T589" s="26">
        <v>261209.66</v>
      </c>
    </row>
    <row r="590" spans="1:20" s="9" customFormat="1" ht="17.100000000000001" customHeight="1" x14ac:dyDescent="0.2">
      <c r="A590" s="66">
        <v>570</v>
      </c>
      <c r="B590" s="66">
        <v>3</v>
      </c>
      <c r="C590" s="34" t="s">
        <v>1172</v>
      </c>
      <c r="D590" s="57">
        <f t="shared" si="46"/>
        <v>1413274.5199999998</v>
      </c>
      <c r="E590" s="26">
        <f t="shared" si="53"/>
        <v>395516.13</v>
      </c>
      <c r="F590" s="26">
        <v>107469.27</v>
      </c>
      <c r="G590" s="26">
        <v>62480.58</v>
      </c>
      <c r="H590" s="26">
        <v>225566.28</v>
      </c>
      <c r="I590" s="26"/>
      <c r="J590" s="57"/>
      <c r="K590" s="26">
        <v>247.99</v>
      </c>
      <c r="L590" s="39">
        <v>675803.14</v>
      </c>
      <c r="M590" s="26"/>
      <c r="N590" s="26"/>
      <c r="O590" s="26"/>
      <c r="P590" s="26"/>
      <c r="Q590" s="26">
        <v>110</v>
      </c>
      <c r="R590" s="26">
        <v>136719.10999999999</v>
      </c>
      <c r="S590" s="26">
        <v>110</v>
      </c>
      <c r="T590" s="26">
        <v>205236.13999999998</v>
      </c>
    </row>
    <row r="591" spans="1:20" s="9" customFormat="1" ht="17.100000000000001" customHeight="1" x14ac:dyDescent="0.2">
      <c r="A591" s="66">
        <v>571</v>
      </c>
      <c r="B591" s="66">
        <v>4</v>
      </c>
      <c r="C591" s="34" t="s">
        <v>1173</v>
      </c>
      <c r="D591" s="57">
        <f t="shared" si="46"/>
        <v>1859310.5999999999</v>
      </c>
      <c r="E591" s="26">
        <f t="shared" si="53"/>
        <v>652176.6</v>
      </c>
      <c r="F591" s="26">
        <v>139512.41</v>
      </c>
      <c r="G591" s="26">
        <v>81109.83</v>
      </c>
      <c r="H591" s="26">
        <v>292821.36</v>
      </c>
      <c r="I591" s="26"/>
      <c r="J591" s="57">
        <v>138733</v>
      </c>
      <c r="K591" s="26">
        <v>283.26</v>
      </c>
      <c r="L591" s="39">
        <v>771918.20000000007</v>
      </c>
      <c r="M591" s="26"/>
      <c r="N591" s="26"/>
      <c r="O591" s="26"/>
      <c r="P591" s="26"/>
      <c r="Q591" s="26">
        <v>140</v>
      </c>
      <c r="R591" s="26">
        <v>174006.14</v>
      </c>
      <c r="S591" s="26">
        <v>140</v>
      </c>
      <c r="T591" s="26">
        <v>261209.66</v>
      </c>
    </row>
    <row r="592" spans="1:20" s="9" customFormat="1" ht="17.100000000000001" customHeight="1" x14ac:dyDescent="0.2">
      <c r="A592" s="66">
        <v>572</v>
      </c>
      <c r="B592" s="66">
        <v>5</v>
      </c>
      <c r="C592" s="34" t="s">
        <v>499</v>
      </c>
      <c r="D592" s="57">
        <f t="shared" si="46"/>
        <v>1060753.93</v>
      </c>
      <c r="E592" s="26">
        <f t="shared" si="53"/>
        <v>0</v>
      </c>
      <c r="F592" s="26"/>
      <c r="G592" s="26"/>
      <c r="H592" s="26"/>
      <c r="I592" s="26"/>
      <c r="J592" s="57"/>
      <c r="K592" s="26">
        <v>389.25</v>
      </c>
      <c r="L592" s="39">
        <v>1060753.93</v>
      </c>
      <c r="M592" s="26"/>
      <c r="N592" s="26"/>
      <c r="O592" s="26"/>
      <c r="P592" s="26"/>
      <c r="Q592" s="26"/>
      <c r="R592" s="26"/>
      <c r="S592" s="26"/>
      <c r="T592" s="26"/>
    </row>
    <row r="593" spans="1:20" s="9" customFormat="1" ht="17.100000000000001" customHeight="1" x14ac:dyDescent="0.2">
      <c r="A593" s="66">
        <v>573</v>
      </c>
      <c r="B593" s="66">
        <v>6</v>
      </c>
      <c r="C593" s="34" t="s">
        <v>161</v>
      </c>
      <c r="D593" s="57">
        <f t="shared" si="46"/>
        <v>341955.25</v>
      </c>
      <c r="E593" s="26">
        <f t="shared" si="53"/>
        <v>0</v>
      </c>
      <c r="F593" s="26"/>
      <c r="G593" s="26"/>
      <c r="H593" s="26"/>
      <c r="I593" s="26"/>
      <c r="J593" s="57"/>
      <c r="K593" s="26"/>
      <c r="L593" s="39"/>
      <c r="M593" s="26"/>
      <c r="N593" s="26"/>
      <c r="O593" s="26"/>
      <c r="P593" s="26"/>
      <c r="Q593" s="26">
        <v>110</v>
      </c>
      <c r="R593" s="26">
        <v>136719.10999999999</v>
      </c>
      <c r="S593" s="26">
        <v>110</v>
      </c>
      <c r="T593" s="26">
        <v>205236.13999999998</v>
      </c>
    </row>
    <row r="594" spans="1:20" s="9" customFormat="1" ht="17.100000000000001" customHeight="1" x14ac:dyDescent="0.2">
      <c r="A594" s="66">
        <v>574</v>
      </c>
      <c r="B594" s="66">
        <v>7</v>
      </c>
      <c r="C594" s="34" t="s">
        <v>1174</v>
      </c>
      <c r="D594" s="57">
        <f t="shared" si="46"/>
        <v>1608709.6300000001</v>
      </c>
      <c r="E594" s="26">
        <f t="shared" si="53"/>
        <v>470800.59</v>
      </c>
      <c r="F594" s="26">
        <v>127925.51</v>
      </c>
      <c r="G594" s="26">
        <v>74373.420000000013</v>
      </c>
      <c r="H594" s="26">
        <v>268501.66000000003</v>
      </c>
      <c r="I594" s="26"/>
      <c r="J594" s="57"/>
      <c r="K594" s="26">
        <v>292.08</v>
      </c>
      <c r="L594" s="39">
        <v>795953.79</v>
      </c>
      <c r="M594" s="26"/>
      <c r="N594" s="26"/>
      <c r="O594" s="26"/>
      <c r="P594" s="26"/>
      <c r="Q594" s="26">
        <v>110</v>
      </c>
      <c r="R594" s="26">
        <v>136719.10999999999</v>
      </c>
      <c r="S594" s="26">
        <v>110</v>
      </c>
      <c r="T594" s="26">
        <v>205236.13999999998</v>
      </c>
    </row>
    <row r="595" spans="1:20" s="9" customFormat="1" ht="17.100000000000001" customHeight="1" x14ac:dyDescent="0.25">
      <c r="A595" s="219"/>
      <c r="B595" s="220"/>
      <c r="C595" s="211" t="s">
        <v>162</v>
      </c>
      <c r="D595" s="222">
        <f>SUM(D596:D680)</f>
        <v>103007772.08000001</v>
      </c>
      <c r="E595" s="222">
        <f t="shared" ref="E595:T595" si="54">SUM(E596:E680)</f>
        <v>41303348.829999991</v>
      </c>
      <c r="F595" s="222">
        <f t="shared" si="54"/>
        <v>9669899.9100000001</v>
      </c>
      <c r="G595" s="222">
        <f t="shared" si="54"/>
        <v>10089035.479999999</v>
      </c>
      <c r="H595" s="222">
        <f t="shared" si="54"/>
        <v>10454970.640000001</v>
      </c>
      <c r="I595" s="222">
        <f t="shared" si="54"/>
        <v>9786521.8599999994</v>
      </c>
      <c r="J595" s="222">
        <f t="shared" si="54"/>
        <v>1302920.94</v>
      </c>
      <c r="K595" s="222">
        <f t="shared" si="54"/>
        <v>18436.579999999998</v>
      </c>
      <c r="L595" s="222">
        <f t="shared" si="54"/>
        <v>48970774.599999994</v>
      </c>
      <c r="M595" s="222">
        <f t="shared" si="54"/>
        <v>0</v>
      </c>
      <c r="N595" s="222">
        <f t="shared" si="54"/>
        <v>0</v>
      </c>
      <c r="O595" s="222">
        <f t="shared" si="54"/>
        <v>0</v>
      </c>
      <c r="P595" s="222">
        <f t="shared" si="54"/>
        <v>0</v>
      </c>
      <c r="Q595" s="222">
        <f t="shared" si="54"/>
        <v>3595</v>
      </c>
      <c r="R595" s="222">
        <f t="shared" si="54"/>
        <v>4468229.1399999997</v>
      </c>
      <c r="S595" s="222">
        <f t="shared" si="54"/>
        <v>4430</v>
      </c>
      <c r="T595" s="222">
        <f t="shared" si="54"/>
        <v>8265419.5099999998</v>
      </c>
    </row>
    <row r="596" spans="1:20" s="9" customFormat="1" ht="17.100000000000001" customHeight="1" x14ac:dyDescent="0.2">
      <c r="A596" s="66">
        <v>575</v>
      </c>
      <c r="B596" s="66">
        <v>1</v>
      </c>
      <c r="C596" s="137" t="s">
        <v>1175</v>
      </c>
      <c r="D596" s="57">
        <f t="shared" si="46"/>
        <v>1524216.5499999996</v>
      </c>
      <c r="E596" s="26">
        <f t="shared" ref="E596:E680" si="55">F596+G596+H596+I596+J596</f>
        <v>127638.90000000001</v>
      </c>
      <c r="F596" s="26">
        <v>127638.90000000001</v>
      </c>
      <c r="G596" s="26"/>
      <c r="H596" s="26"/>
      <c r="I596" s="26"/>
      <c r="J596" s="57"/>
      <c r="K596" s="26">
        <v>387</v>
      </c>
      <c r="L596" s="39">
        <v>1054622.3999999999</v>
      </c>
      <c r="M596" s="26"/>
      <c r="N596" s="26"/>
      <c r="O596" s="26"/>
      <c r="P596" s="26"/>
      <c r="Q596" s="26">
        <v>110</v>
      </c>
      <c r="R596" s="26">
        <v>136719.10999999999</v>
      </c>
      <c r="S596" s="26">
        <v>110</v>
      </c>
      <c r="T596" s="26">
        <v>205236.13999999998</v>
      </c>
    </row>
    <row r="597" spans="1:20" s="9" customFormat="1" ht="17.100000000000001" customHeight="1" x14ac:dyDescent="0.2">
      <c r="A597" s="66">
        <v>576</v>
      </c>
      <c r="B597" s="66">
        <v>2</v>
      </c>
      <c r="C597" s="137" t="s">
        <v>1176</v>
      </c>
      <c r="D597" s="57">
        <f t="shared" si="46"/>
        <v>54437.11</v>
      </c>
      <c r="E597" s="26">
        <f>F597+G597+H597+I597+J597</f>
        <v>54437.11</v>
      </c>
      <c r="F597" s="39"/>
      <c r="G597" s="26">
        <v>54437.11</v>
      </c>
      <c r="H597" s="26"/>
      <c r="I597" s="26"/>
      <c r="J597" s="57"/>
      <c r="K597" s="26"/>
      <c r="L597" s="57"/>
      <c r="M597" s="26"/>
      <c r="N597" s="26"/>
      <c r="O597" s="26"/>
      <c r="P597" s="26"/>
      <c r="Q597" s="26"/>
      <c r="R597" s="26"/>
      <c r="S597" s="26"/>
      <c r="T597" s="26"/>
    </row>
    <row r="598" spans="1:20" s="9" customFormat="1" ht="17.100000000000001" customHeight="1" x14ac:dyDescent="0.2">
      <c r="A598" s="66">
        <v>577</v>
      </c>
      <c r="B598" s="66">
        <v>3</v>
      </c>
      <c r="C598" s="137" t="s">
        <v>1177</v>
      </c>
      <c r="D598" s="57">
        <f t="shared" si="46"/>
        <v>56811.37</v>
      </c>
      <c r="E598" s="26">
        <f>F598+G598+H598+I598+J598</f>
        <v>56811.37</v>
      </c>
      <c r="F598" s="26"/>
      <c r="G598" s="26">
        <v>56811.37</v>
      </c>
      <c r="H598" s="26"/>
      <c r="I598" s="26"/>
      <c r="J598" s="57"/>
      <c r="K598" s="26"/>
      <c r="L598" s="39"/>
      <c r="M598" s="26"/>
      <c r="N598" s="26"/>
      <c r="O598" s="26"/>
      <c r="P598" s="26"/>
      <c r="Q598" s="26"/>
      <c r="R598" s="26"/>
      <c r="S598" s="26"/>
      <c r="T598" s="26"/>
    </row>
    <row r="599" spans="1:20" s="9" customFormat="1" ht="17.100000000000001" customHeight="1" x14ac:dyDescent="0.2">
      <c r="A599" s="66">
        <v>578</v>
      </c>
      <c r="B599" s="66">
        <v>4</v>
      </c>
      <c r="C599" s="137" t="s">
        <v>1178</v>
      </c>
      <c r="D599" s="57">
        <f t="shared" si="46"/>
        <v>872039.2</v>
      </c>
      <c r="E599" s="26">
        <f>F599+G599+H599+I599+J599</f>
        <v>0</v>
      </c>
      <c r="F599" s="26"/>
      <c r="G599" s="26"/>
      <c r="H599" s="26"/>
      <c r="I599" s="26"/>
      <c r="J599" s="57"/>
      <c r="K599" s="26">
        <v>320</v>
      </c>
      <c r="L599" s="39">
        <v>872039.2</v>
      </c>
      <c r="M599" s="26"/>
      <c r="N599" s="26"/>
      <c r="O599" s="26"/>
      <c r="P599" s="26"/>
      <c r="Q599" s="26"/>
      <c r="R599" s="26"/>
      <c r="S599" s="26"/>
      <c r="T599" s="26"/>
    </row>
    <row r="600" spans="1:20" s="9" customFormat="1" ht="17.100000000000001" customHeight="1" x14ac:dyDescent="0.2">
      <c r="A600" s="66">
        <v>579</v>
      </c>
      <c r="B600" s="66">
        <v>5</v>
      </c>
      <c r="C600" s="137" t="s">
        <v>1179</v>
      </c>
      <c r="D600" s="57">
        <f t="shared" si="46"/>
        <v>550466.11</v>
      </c>
      <c r="E600" s="26">
        <f t="shared" si="55"/>
        <v>208510.86000000002</v>
      </c>
      <c r="F600" s="26">
        <v>131853.67000000001</v>
      </c>
      <c r="G600" s="26">
        <v>76657.19</v>
      </c>
      <c r="H600" s="39"/>
      <c r="I600" s="26"/>
      <c r="J600" s="57"/>
      <c r="K600" s="26"/>
      <c r="L600" s="57"/>
      <c r="M600" s="26"/>
      <c r="N600" s="26"/>
      <c r="O600" s="26"/>
      <c r="P600" s="26"/>
      <c r="Q600" s="26">
        <v>110</v>
      </c>
      <c r="R600" s="26">
        <v>136719.10999999999</v>
      </c>
      <c r="S600" s="26">
        <v>110</v>
      </c>
      <c r="T600" s="26">
        <v>205236.13999999998</v>
      </c>
    </row>
    <row r="601" spans="1:20" s="9" customFormat="1" ht="17.100000000000001" customHeight="1" x14ac:dyDescent="0.2">
      <c r="A601" s="66">
        <v>580</v>
      </c>
      <c r="B601" s="66">
        <v>6</v>
      </c>
      <c r="C601" s="137" t="s">
        <v>1180</v>
      </c>
      <c r="D601" s="57">
        <f t="shared" si="46"/>
        <v>1661744.2499999998</v>
      </c>
      <c r="E601" s="26">
        <f>F601+G601+H601+I601+J601</f>
        <v>297283.28000000003</v>
      </c>
      <c r="F601" s="26">
        <v>187989.69</v>
      </c>
      <c r="G601" s="26">
        <v>109293.59</v>
      </c>
      <c r="H601" s="26"/>
      <c r="I601" s="26"/>
      <c r="J601" s="57"/>
      <c r="K601" s="26">
        <v>400</v>
      </c>
      <c r="L601" s="39">
        <v>1022505.72</v>
      </c>
      <c r="M601" s="26"/>
      <c r="N601" s="26"/>
      <c r="O601" s="26"/>
      <c r="P601" s="26"/>
      <c r="Q601" s="26">
        <v>110</v>
      </c>
      <c r="R601" s="26">
        <v>136719.10999999999</v>
      </c>
      <c r="S601" s="26">
        <v>110</v>
      </c>
      <c r="T601" s="26">
        <v>205236.13999999998</v>
      </c>
    </row>
    <row r="602" spans="1:20" s="9" customFormat="1" ht="17.100000000000001" customHeight="1" x14ac:dyDescent="0.2">
      <c r="A602" s="66">
        <v>581</v>
      </c>
      <c r="B602" s="66">
        <v>7</v>
      </c>
      <c r="C602" s="137" t="s">
        <v>1181</v>
      </c>
      <c r="D602" s="57">
        <f t="shared" si="46"/>
        <v>1906799.83</v>
      </c>
      <c r="E602" s="26">
        <f t="shared" si="55"/>
        <v>756480.88000000012</v>
      </c>
      <c r="F602" s="39">
        <v>233546.78</v>
      </c>
      <c r="G602" s="26">
        <v>135779.62</v>
      </c>
      <c r="H602" s="26"/>
      <c r="I602" s="26">
        <v>154912.41</v>
      </c>
      <c r="J602" s="57">
        <v>232242.07</v>
      </c>
      <c r="K602" s="26">
        <v>450</v>
      </c>
      <c r="L602" s="57">
        <v>1150318.95</v>
      </c>
      <c r="M602" s="26"/>
      <c r="N602" s="26"/>
      <c r="O602" s="26"/>
      <c r="P602" s="26"/>
      <c r="Q602" s="26"/>
      <c r="R602" s="26"/>
      <c r="S602" s="26"/>
      <c r="T602" s="26"/>
    </row>
    <row r="603" spans="1:20" s="21" customFormat="1" ht="17.100000000000001" customHeight="1" x14ac:dyDescent="0.2">
      <c r="A603" s="66">
        <v>582</v>
      </c>
      <c r="B603" s="66">
        <v>8</v>
      </c>
      <c r="C603" s="137" t="s">
        <v>1182</v>
      </c>
      <c r="D603" s="57">
        <f t="shared" si="46"/>
        <v>1672792.9799999997</v>
      </c>
      <c r="E603" s="26">
        <f>F603+G603+H603+I603+J603</f>
        <v>308332.01</v>
      </c>
      <c r="F603" s="39">
        <v>194976.45</v>
      </c>
      <c r="G603" s="39">
        <v>113355.56</v>
      </c>
      <c r="H603" s="26"/>
      <c r="I603" s="26"/>
      <c r="J603" s="57"/>
      <c r="K603" s="26">
        <v>400</v>
      </c>
      <c r="L603" s="57">
        <v>1022505.72</v>
      </c>
      <c r="M603" s="26"/>
      <c r="N603" s="26"/>
      <c r="O603" s="26"/>
      <c r="P603" s="26"/>
      <c r="Q603" s="26">
        <v>110</v>
      </c>
      <c r="R603" s="26">
        <v>136719.10999999999</v>
      </c>
      <c r="S603" s="26">
        <v>110</v>
      </c>
      <c r="T603" s="26">
        <v>205236.13999999998</v>
      </c>
    </row>
    <row r="604" spans="1:20" s="7" customFormat="1" ht="17.100000000000001" customHeight="1" x14ac:dyDescent="0.2">
      <c r="A604" s="66">
        <v>583</v>
      </c>
      <c r="B604" s="66">
        <v>9</v>
      </c>
      <c r="C604" s="137" t="s">
        <v>1183</v>
      </c>
      <c r="D604" s="57">
        <f t="shared" si="46"/>
        <v>383283.60000000003</v>
      </c>
      <c r="E604" s="26">
        <f t="shared" si="55"/>
        <v>165675.70000000001</v>
      </c>
      <c r="F604" s="26">
        <v>104766.48</v>
      </c>
      <c r="G604" s="39">
        <v>60909.22</v>
      </c>
      <c r="H604" s="26"/>
      <c r="I604" s="26"/>
      <c r="J604" s="57"/>
      <c r="K604" s="26"/>
      <c r="L604" s="57"/>
      <c r="M604" s="26"/>
      <c r="N604" s="26"/>
      <c r="O604" s="26"/>
      <c r="P604" s="26"/>
      <c r="Q604" s="26">
        <v>70</v>
      </c>
      <c r="R604" s="26">
        <v>87003.07</v>
      </c>
      <c r="S604" s="26">
        <v>70</v>
      </c>
      <c r="T604" s="26">
        <v>130604.83</v>
      </c>
    </row>
    <row r="605" spans="1:20" s="7" customFormat="1" ht="17.100000000000001" customHeight="1" x14ac:dyDescent="0.2">
      <c r="A605" s="66">
        <v>584</v>
      </c>
      <c r="B605" s="66">
        <v>10</v>
      </c>
      <c r="C605" s="137" t="s">
        <v>1184</v>
      </c>
      <c r="D605" s="57">
        <f t="shared" si="46"/>
        <v>161628.15</v>
      </c>
      <c r="E605" s="26">
        <f t="shared" si="55"/>
        <v>161628.15</v>
      </c>
      <c r="F605" s="26">
        <v>102206.98</v>
      </c>
      <c r="G605" s="39">
        <v>59421.17</v>
      </c>
      <c r="H605" s="26"/>
      <c r="I605" s="26"/>
      <c r="J605" s="57"/>
      <c r="K605" s="26"/>
      <c r="L605" s="57"/>
      <c r="M605" s="26"/>
      <c r="N605" s="26"/>
      <c r="O605" s="26"/>
      <c r="P605" s="26"/>
      <c r="Q605" s="26"/>
      <c r="R605" s="26"/>
      <c r="S605" s="26"/>
      <c r="T605" s="26"/>
    </row>
    <row r="606" spans="1:20" s="7" customFormat="1" ht="17.100000000000001" customHeight="1" x14ac:dyDescent="0.2">
      <c r="A606" s="66">
        <v>585</v>
      </c>
      <c r="B606" s="66">
        <v>11</v>
      </c>
      <c r="C606" s="137" t="s">
        <v>1185</v>
      </c>
      <c r="D606" s="57">
        <f t="shared" si="46"/>
        <v>1268129.3800000001</v>
      </c>
      <c r="E606" s="26">
        <f t="shared" si="55"/>
        <v>894972.74000000011</v>
      </c>
      <c r="F606" s="26"/>
      <c r="G606" s="39"/>
      <c r="H606" s="26"/>
      <c r="I606" s="26">
        <v>894972.74000000011</v>
      </c>
      <c r="J606" s="57"/>
      <c r="K606" s="26"/>
      <c r="L606" s="57"/>
      <c r="M606" s="26"/>
      <c r="N606" s="26"/>
      <c r="O606" s="26"/>
      <c r="P606" s="26"/>
      <c r="Q606" s="26"/>
      <c r="R606" s="26"/>
      <c r="S606" s="26">
        <v>200</v>
      </c>
      <c r="T606" s="26">
        <v>373156.64</v>
      </c>
    </row>
    <row r="607" spans="1:20" s="7" customFormat="1" ht="17.100000000000001" customHeight="1" x14ac:dyDescent="0.2">
      <c r="A607" s="66">
        <v>586</v>
      </c>
      <c r="B607" s="66">
        <v>12</v>
      </c>
      <c r="C607" s="137" t="s">
        <v>1186</v>
      </c>
      <c r="D607" s="57">
        <f t="shared" si="46"/>
        <v>226716.16999999998</v>
      </c>
      <c r="E607" s="26">
        <f t="shared" si="55"/>
        <v>226716.16999999998</v>
      </c>
      <c r="F607" s="26">
        <v>101001.37000000001</v>
      </c>
      <c r="G607" s="39">
        <v>58720.25</v>
      </c>
      <c r="H607" s="26"/>
      <c r="I607" s="26">
        <v>66994.55</v>
      </c>
      <c r="J607" s="57"/>
      <c r="K607" s="26"/>
      <c r="L607" s="57"/>
      <c r="M607" s="26"/>
      <c r="N607" s="26"/>
      <c r="O607" s="26"/>
      <c r="P607" s="26"/>
      <c r="Q607" s="26"/>
      <c r="R607" s="26"/>
      <c r="S607" s="26"/>
      <c r="T607" s="26"/>
    </row>
    <row r="608" spans="1:20" s="7" customFormat="1" ht="17.100000000000001" customHeight="1" x14ac:dyDescent="0.2">
      <c r="A608" s="66">
        <v>587</v>
      </c>
      <c r="B608" s="66">
        <v>13</v>
      </c>
      <c r="C608" s="137" t="s">
        <v>1187</v>
      </c>
      <c r="D608" s="57">
        <f t="shared" si="46"/>
        <v>496987.38</v>
      </c>
      <c r="E608" s="26">
        <f>F608+G608+H608+I608+J608</f>
        <v>291751.24</v>
      </c>
      <c r="F608" s="26">
        <v>175404.68</v>
      </c>
      <c r="G608" s="39"/>
      <c r="H608" s="26"/>
      <c r="I608" s="26">
        <v>116346.56000000001</v>
      </c>
      <c r="J608" s="57"/>
      <c r="K608" s="26"/>
      <c r="L608" s="57"/>
      <c r="M608" s="26"/>
      <c r="N608" s="26"/>
      <c r="O608" s="26"/>
      <c r="P608" s="26"/>
      <c r="Q608" s="26"/>
      <c r="R608" s="26"/>
      <c r="S608" s="26">
        <v>110</v>
      </c>
      <c r="T608" s="26">
        <v>205236.13999999998</v>
      </c>
    </row>
    <row r="609" spans="1:20" s="7" customFormat="1" ht="17.100000000000001" customHeight="1" x14ac:dyDescent="0.2">
      <c r="A609" s="66">
        <v>588</v>
      </c>
      <c r="B609" s="66">
        <v>14</v>
      </c>
      <c r="C609" s="137" t="s">
        <v>1188</v>
      </c>
      <c r="D609" s="57">
        <f t="shared" si="46"/>
        <v>1033888.1900000001</v>
      </c>
      <c r="E609" s="26">
        <f t="shared" si="55"/>
        <v>828652.05</v>
      </c>
      <c r="F609" s="26">
        <v>190776.49000000002</v>
      </c>
      <c r="G609" s="26">
        <v>110913.78</v>
      </c>
      <c r="H609" s="26">
        <v>400419.05</v>
      </c>
      <c r="I609" s="26">
        <v>126542.73000000001</v>
      </c>
      <c r="J609" s="57"/>
      <c r="K609" s="26"/>
      <c r="L609" s="39"/>
      <c r="M609" s="26"/>
      <c r="N609" s="26"/>
      <c r="O609" s="26"/>
      <c r="P609" s="26"/>
      <c r="Q609" s="26"/>
      <c r="R609" s="26"/>
      <c r="S609" s="26">
        <v>110</v>
      </c>
      <c r="T609" s="26">
        <v>205236.13999999998</v>
      </c>
    </row>
    <row r="610" spans="1:20" s="7" customFormat="1" ht="17.100000000000001" customHeight="1" x14ac:dyDescent="0.2">
      <c r="A610" s="66">
        <v>589</v>
      </c>
      <c r="B610" s="66">
        <v>15</v>
      </c>
      <c r="C610" s="137" t="s">
        <v>1189</v>
      </c>
      <c r="D610" s="57">
        <f t="shared" si="46"/>
        <v>943024.71</v>
      </c>
      <c r="E610" s="26">
        <f t="shared" si="55"/>
        <v>812419.88</v>
      </c>
      <c r="F610" s="26"/>
      <c r="G610" s="39">
        <v>141263.54999999999</v>
      </c>
      <c r="H610" s="26">
        <v>509987.23</v>
      </c>
      <c r="I610" s="26">
        <v>161169.1</v>
      </c>
      <c r="J610" s="57"/>
      <c r="K610" s="26"/>
      <c r="L610" s="57"/>
      <c r="M610" s="26"/>
      <c r="N610" s="26"/>
      <c r="O610" s="26"/>
      <c r="P610" s="26"/>
      <c r="Q610" s="26"/>
      <c r="R610" s="26"/>
      <c r="S610" s="26">
        <v>70</v>
      </c>
      <c r="T610" s="26">
        <v>130604.83</v>
      </c>
    </row>
    <row r="611" spans="1:20" s="7" customFormat="1" ht="17.100000000000001" customHeight="1" x14ac:dyDescent="0.2">
      <c r="A611" s="66">
        <v>590</v>
      </c>
      <c r="B611" s="66">
        <v>16</v>
      </c>
      <c r="C611" s="137" t="s">
        <v>1190</v>
      </c>
      <c r="D611" s="57">
        <f t="shared" si="46"/>
        <v>521354.86000000004</v>
      </c>
      <c r="E611" s="26">
        <f t="shared" si="55"/>
        <v>390750.03</v>
      </c>
      <c r="F611" s="39">
        <v>103862.25</v>
      </c>
      <c r="G611" s="39"/>
      <c r="H611" s="26">
        <v>217995.56</v>
      </c>
      <c r="I611" s="26">
        <v>68892.22</v>
      </c>
      <c r="J611" s="57"/>
      <c r="K611" s="26"/>
      <c r="L611" s="57"/>
      <c r="M611" s="26"/>
      <c r="N611" s="26"/>
      <c r="O611" s="26"/>
      <c r="P611" s="26"/>
      <c r="Q611" s="26"/>
      <c r="R611" s="26"/>
      <c r="S611" s="26">
        <v>70</v>
      </c>
      <c r="T611" s="26">
        <v>130604.83</v>
      </c>
    </row>
    <row r="612" spans="1:20" s="7" customFormat="1" ht="17.100000000000001" customHeight="1" x14ac:dyDescent="0.2">
      <c r="A612" s="66">
        <v>591</v>
      </c>
      <c r="B612" s="66">
        <v>17</v>
      </c>
      <c r="C612" s="137" t="s">
        <v>1191</v>
      </c>
      <c r="D612" s="57">
        <f t="shared" si="46"/>
        <v>241730.89</v>
      </c>
      <c r="E612" s="26">
        <f t="shared" si="55"/>
        <v>241730.89</v>
      </c>
      <c r="F612" s="26"/>
      <c r="G612" s="26">
        <v>112910.31</v>
      </c>
      <c r="H612" s="26"/>
      <c r="I612" s="26">
        <v>128820.58</v>
      </c>
      <c r="J612" s="57"/>
      <c r="K612" s="26"/>
      <c r="L612" s="39"/>
      <c r="M612" s="26"/>
      <c r="N612" s="26"/>
      <c r="O612" s="26"/>
      <c r="P612" s="26"/>
      <c r="Q612" s="26"/>
      <c r="R612" s="26"/>
      <c r="S612" s="26"/>
      <c r="T612" s="26"/>
    </row>
    <row r="613" spans="1:20" s="7" customFormat="1" ht="17.100000000000001" customHeight="1" x14ac:dyDescent="0.2">
      <c r="A613" s="66">
        <v>592</v>
      </c>
      <c r="B613" s="66">
        <v>18</v>
      </c>
      <c r="C613" s="137" t="s">
        <v>1192</v>
      </c>
      <c r="D613" s="57">
        <f t="shared" si="46"/>
        <v>118791.55</v>
      </c>
      <c r="E613" s="26">
        <f t="shared" si="55"/>
        <v>118791.55</v>
      </c>
      <c r="F613" s="26"/>
      <c r="G613" s="39"/>
      <c r="H613" s="26"/>
      <c r="I613" s="26">
        <v>118791.55</v>
      </c>
      <c r="J613" s="57"/>
      <c r="K613" s="26"/>
      <c r="L613" s="39"/>
      <c r="M613" s="26"/>
      <c r="N613" s="26"/>
      <c r="O613" s="26"/>
      <c r="P613" s="26"/>
      <c r="Q613" s="26"/>
      <c r="R613" s="26"/>
      <c r="S613" s="26"/>
      <c r="T613" s="26"/>
    </row>
    <row r="614" spans="1:20" s="9" customFormat="1" ht="17.100000000000001" customHeight="1" x14ac:dyDescent="0.2">
      <c r="A614" s="66">
        <v>593</v>
      </c>
      <c r="B614" s="66">
        <v>19</v>
      </c>
      <c r="C614" s="137" t="s">
        <v>1193</v>
      </c>
      <c r="D614" s="57">
        <f t="shared" si="46"/>
        <v>526763.70000000007</v>
      </c>
      <c r="E614" s="26">
        <f t="shared" si="55"/>
        <v>526763.70000000007</v>
      </c>
      <c r="F614" s="26"/>
      <c r="G614" s="26">
        <v>70597.3</v>
      </c>
      <c r="H614" s="26">
        <v>254869.17</v>
      </c>
      <c r="I614" s="26">
        <v>80545.210000000006</v>
      </c>
      <c r="J614" s="57">
        <v>120752.02</v>
      </c>
      <c r="K614" s="26"/>
      <c r="L614" s="39"/>
      <c r="M614" s="26"/>
      <c r="N614" s="26"/>
      <c r="O614" s="26"/>
      <c r="P614" s="26"/>
      <c r="Q614" s="26"/>
      <c r="R614" s="26"/>
      <c r="S614" s="26"/>
      <c r="T614" s="26"/>
    </row>
    <row r="615" spans="1:20" s="9" customFormat="1" ht="17.100000000000001" customHeight="1" x14ac:dyDescent="0.2">
      <c r="A615" s="66">
        <v>594</v>
      </c>
      <c r="B615" s="66">
        <v>20</v>
      </c>
      <c r="C615" s="137" t="s">
        <v>1194</v>
      </c>
      <c r="D615" s="57">
        <f t="shared" si="46"/>
        <v>615812.37</v>
      </c>
      <c r="E615" s="26">
        <f>F615+G615+H615+I615+J615</f>
        <v>615812.37</v>
      </c>
      <c r="F615" s="39">
        <v>163684.35</v>
      </c>
      <c r="G615" s="26"/>
      <c r="H615" s="26">
        <v>343555.61</v>
      </c>
      <c r="I615" s="26">
        <v>108572.41</v>
      </c>
      <c r="J615" s="57"/>
      <c r="K615" s="26"/>
      <c r="L615" s="57"/>
      <c r="M615" s="26"/>
      <c r="N615" s="26"/>
      <c r="O615" s="26"/>
      <c r="P615" s="26"/>
      <c r="Q615" s="26"/>
      <c r="R615" s="26"/>
      <c r="S615" s="26"/>
      <c r="T615" s="26"/>
    </row>
    <row r="616" spans="1:20" s="9" customFormat="1" ht="17.100000000000001" customHeight="1" x14ac:dyDescent="0.2">
      <c r="A616" s="66">
        <v>595</v>
      </c>
      <c r="B616" s="66">
        <v>21</v>
      </c>
      <c r="C616" s="137" t="s">
        <v>1195</v>
      </c>
      <c r="D616" s="57">
        <f t="shared" si="46"/>
        <v>684184.35000000009</v>
      </c>
      <c r="E616" s="26">
        <f>F616+G616+H616+I616+J616</f>
        <v>684184.35000000009</v>
      </c>
      <c r="F616" s="26">
        <v>181857.78</v>
      </c>
      <c r="G616" s="26"/>
      <c r="H616" s="26">
        <v>381699.64</v>
      </c>
      <c r="I616" s="26">
        <v>120626.93</v>
      </c>
      <c r="J616" s="57"/>
      <c r="K616" s="26"/>
      <c r="L616" s="39"/>
      <c r="M616" s="26"/>
      <c r="N616" s="26"/>
      <c r="O616" s="26"/>
      <c r="P616" s="26"/>
      <c r="Q616" s="26"/>
      <c r="R616" s="26"/>
      <c r="S616" s="26"/>
      <c r="T616" s="26"/>
    </row>
    <row r="617" spans="1:20" s="9" customFormat="1" ht="17.100000000000001" customHeight="1" x14ac:dyDescent="0.2">
      <c r="A617" s="66">
        <v>596</v>
      </c>
      <c r="B617" s="66">
        <v>22</v>
      </c>
      <c r="C617" s="137" t="s">
        <v>1196</v>
      </c>
      <c r="D617" s="57">
        <f t="shared" si="46"/>
        <v>2286403.7000000002</v>
      </c>
      <c r="E617" s="26">
        <f>F617+G617+H617+I617+J617</f>
        <v>733083.86</v>
      </c>
      <c r="F617" s="26">
        <v>194855.38</v>
      </c>
      <c r="G617" s="26"/>
      <c r="H617" s="26">
        <v>408980.19999999995</v>
      </c>
      <c r="I617" s="26">
        <v>129248.28</v>
      </c>
      <c r="J617" s="57"/>
      <c r="K617" s="26">
        <v>570</v>
      </c>
      <c r="L617" s="39">
        <v>1553319.84</v>
      </c>
      <c r="M617" s="26"/>
      <c r="N617" s="26"/>
      <c r="O617" s="26"/>
      <c r="P617" s="26"/>
      <c r="Q617" s="26"/>
      <c r="R617" s="26"/>
      <c r="S617" s="26"/>
      <c r="T617" s="26"/>
    </row>
    <row r="618" spans="1:20" s="9" customFormat="1" ht="17.100000000000001" customHeight="1" x14ac:dyDescent="0.2">
      <c r="A618" s="66">
        <v>597</v>
      </c>
      <c r="B618" s="66">
        <v>23</v>
      </c>
      <c r="C618" s="137" t="s">
        <v>1197</v>
      </c>
      <c r="D618" s="57">
        <f t="shared" si="46"/>
        <v>303553.11</v>
      </c>
      <c r="E618" s="26">
        <f t="shared" ref="E618" si="56">F618+G618+H618+I618+J618</f>
        <v>303553.11</v>
      </c>
      <c r="F618" s="26">
        <v>182500.12999999998</v>
      </c>
      <c r="G618" s="26"/>
      <c r="H618" s="39"/>
      <c r="I618" s="26">
        <v>121052.98</v>
      </c>
      <c r="J618" s="57"/>
      <c r="K618" s="26"/>
      <c r="L618" s="57"/>
      <c r="M618" s="26"/>
      <c r="N618" s="26"/>
      <c r="O618" s="26"/>
      <c r="P618" s="26"/>
      <c r="Q618" s="26"/>
      <c r="R618" s="26"/>
      <c r="S618" s="26"/>
      <c r="T618" s="26"/>
    </row>
    <row r="619" spans="1:20" s="9" customFormat="1" ht="17.100000000000001" customHeight="1" x14ac:dyDescent="0.2">
      <c r="A619" s="66">
        <v>598</v>
      </c>
      <c r="B619" s="66">
        <v>24</v>
      </c>
      <c r="C619" s="137" t="s">
        <v>1198</v>
      </c>
      <c r="D619" s="57">
        <f t="shared" si="46"/>
        <v>264641</v>
      </c>
      <c r="E619" s="26">
        <f>F619+G619+H619+I619+J619</f>
        <v>264641</v>
      </c>
      <c r="F619" s="26"/>
      <c r="G619" s="26"/>
      <c r="H619" s="26">
        <v>201091.05</v>
      </c>
      <c r="I619" s="26">
        <v>63549.950000000004</v>
      </c>
      <c r="J619" s="57"/>
      <c r="K619" s="26"/>
      <c r="L619" s="39"/>
      <c r="M619" s="26"/>
      <c r="N619" s="26"/>
      <c r="O619" s="26"/>
      <c r="P619" s="26"/>
      <c r="Q619" s="26"/>
      <c r="R619" s="26"/>
      <c r="S619" s="26"/>
      <c r="T619" s="26"/>
    </row>
    <row r="620" spans="1:20" s="9" customFormat="1" ht="17.100000000000001" customHeight="1" x14ac:dyDescent="0.2">
      <c r="A620" s="66">
        <v>599</v>
      </c>
      <c r="B620" s="66">
        <v>25</v>
      </c>
      <c r="C620" s="137" t="s">
        <v>1199</v>
      </c>
      <c r="D620" s="57">
        <f t="shared" si="46"/>
        <v>796369.01</v>
      </c>
      <c r="E620" s="26">
        <f t="shared" ref="E620" si="57">F620+G620+H620+I620+J620</f>
        <v>361153.20999999996</v>
      </c>
      <c r="F620" s="39">
        <v>228378.38999999998</v>
      </c>
      <c r="G620" s="26">
        <v>132774.82</v>
      </c>
      <c r="H620" s="26"/>
      <c r="I620" s="26"/>
      <c r="J620" s="57"/>
      <c r="K620" s="26"/>
      <c r="L620" s="57"/>
      <c r="M620" s="26"/>
      <c r="N620" s="26"/>
      <c r="O620" s="26"/>
      <c r="P620" s="26"/>
      <c r="Q620" s="26">
        <v>140</v>
      </c>
      <c r="R620" s="26">
        <v>174006.14</v>
      </c>
      <c r="S620" s="26">
        <v>140</v>
      </c>
      <c r="T620" s="26">
        <v>261209.66</v>
      </c>
    </row>
    <row r="621" spans="1:20" s="21" customFormat="1" ht="17.100000000000001" customHeight="1" x14ac:dyDescent="0.2">
      <c r="A621" s="66">
        <v>600</v>
      </c>
      <c r="B621" s="66">
        <v>26</v>
      </c>
      <c r="C621" s="137" t="s">
        <v>1200</v>
      </c>
      <c r="D621" s="57">
        <f t="shared" si="46"/>
        <v>624316.30000000005</v>
      </c>
      <c r="E621" s="26">
        <f>F621+G621+H621+I621+J621</f>
        <v>363106.64</v>
      </c>
      <c r="F621" s="39">
        <v>229613.66</v>
      </c>
      <c r="G621" s="39">
        <v>133492.98000000001</v>
      </c>
      <c r="H621" s="26"/>
      <c r="I621" s="26"/>
      <c r="J621" s="57"/>
      <c r="K621" s="26"/>
      <c r="L621" s="57"/>
      <c r="M621" s="26"/>
      <c r="N621" s="26"/>
      <c r="O621" s="26"/>
      <c r="P621" s="26"/>
      <c r="Q621" s="26"/>
      <c r="R621" s="26"/>
      <c r="S621" s="26">
        <v>140</v>
      </c>
      <c r="T621" s="26">
        <v>261209.66</v>
      </c>
    </row>
    <row r="622" spans="1:20" s="7" customFormat="1" ht="17.100000000000001" customHeight="1" x14ac:dyDescent="0.2">
      <c r="A622" s="66">
        <v>601</v>
      </c>
      <c r="B622" s="66">
        <v>27</v>
      </c>
      <c r="C622" s="137" t="s">
        <v>1201</v>
      </c>
      <c r="D622" s="57">
        <f t="shared" si="46"/>
        <v>926784.82</v>
      </c>
      <c r="E622" s="26">
        <f t="shared" ref="E622:E625" si="58">F622+G622+H622+I622+J622</f>
        <v>109248.06999999999</v>
      </c>
      <c r="F622" s="26">
        <v>109248.06999999999</v>
      </c>
      <c r="G622" s="39"/>
      <c r="H622" s="26"/>
      <c r="I622" s="26"/>
      <c r="J622" s="57"/>
      <c r="K622" s="26">
        <v>300</v>
      </c>
      <c r="L622" s="57">
        <v>817536.75</v>
      </c>
      <c r="M622" s="26"/>
      <c r="N622" s="26"/>
      <c r="O622" s="26"/>
      <c r="P622" s="26"/>
      <c r="Q622" s="26"/>
      <c r="R622" s="26"/>
      <c r="S622" s="26"/>
      <c r="T622" s="26"/>
    </row>
    <row r="623" spans="1:20" s="7" customFormat="1" ht="17.100000000000001" customHeight="1" x14ac:dyDescent="0.2">
      <c r="A623" s="66">
        <v>602</v>
      </c>
      <c r="B623" s="66">
        <v>28</v>
      </c>
      <c r="C623" s="137" t="s">
        <v>1202</v>
      </c>
      <c r="D623" s="57">
        <f t="shared" si="46"/>
        <v>218481.33000000002</v>
      </c>
      <c r="E623" s="26">
        <f t="shared" si="58"/>
        <v>218481.33000000002</v>
      </c>
      <c r="F623" s="26">
        <v>218481.33000000002</v>
      </c>
      <c r="G623" s="39"/>
      <c r="H623" s="26"/>
      <c r="I623" s="26"/>
      <c r="J623" s="57"/>
      <c r="K623" s="26"/>
      <c r="L623" s="57"/>
      <c r="M623" s="26"/>
      <c r="N623" s="26"/>
      <c r="O623" s="26"/>
      <c r="P623" s="26"/>
      <c r="Q623" s="26"/>
      <c r="R623" s="26"/>
      <c r="S623" s="26"/>
      <c r="T623" s="26"/>
    </row>
    <row r="624" spans="1:20" s="7" customFormat="1" ht="17.100000000000001" customHeight="1" x14ac:dyDescent="0.2">
      <c r="A624" s="66">
        <v>603</v>
      </c>
      <c r="B624" s="66">
        <v>29</v>
      </c>
      <c r="C624" s="137" t="s">
        <v>1203</v>
      </c>
      <c r="D624" s="57">
        <f t="shared" si="46"/>
        <v>2039498.76</v>
      </c>
      <c r="E624" s="26">
        <f t="shared" si="58"/>
        <v>131913.01</v>
      </c>
      <c r="F624" s="26"/>
      <c r="G624" s="39">
        <v>131913.01</v>
      </c>
      <c r="H624" s="26"/>
      <c r="I624" s="26"/>
      <c r="J624" s="57"/>
      <c r="K624" s="26">
        <v>700</v>
      </c>
      <c r="L624" s="57">
        <v>1907585.75</v>
      </c>
      <c r="M624" s="26"/>
      <c r="N624" s="26"/>
      <c r="O624" s="26"/>
      <c r="P624" s="26"/>
      <c r="Q624" s="26"/>
      <c r="R624" s="26"/>
      <c r="S624" s="26"/>
      <c r="T624" s="26"/>
    </row>
    <row r="625" spans="1:20" s="7" customFormat="1" ht="17.100000000000001" customHeight="1" x14ac:dyDescent="0.2">
      <c r="A625" s="66">
        <v>604</v>
      </c>
      <c r="B625" s="66">
        <v>30</v>
      </c>
      <c r="C625" s="137" t="s">
        <v>165</v>
      </c>
      <c r="D625" s="57">
        <f t="shared" si="46"/>
        <v>132501.92000000001</v>
      </c>
      <c r="E625" s="26">
        <f t="shared" si="58"/>
        <v>132501.92000000001</v>
      </c>
      <c r="F625" s="26"/>
      <c r="G625" s="39">
        <v>132501.92000000001</v>
      </c>
      <c r="H625" s="26"/>
      <c r="I625" s="26"/>
      <c r="J625" s="57"/>
      <c r="K625" s="26"/>
      <c r="L625" s="57"/>
      <c r="M625" s="26"/>
      <c r="N625" s="26"/>
      <c r="O625" s="26"/>
      <c r="P625" s="26"/>
      <c r="Q625" s="26"/>
      <c r="R625" s="26"/>
      <c r="S625" s="26"/>
      <c r="T625" s="26"/>
    </row>
    <row r="626" spans="1:20" s="7" customFormat="1" ht="17.100000000000001" customHeight="1" x14ac:dyDescent="0.2">
      <c r="A626" s="66">
        <v>605</v>
      </c>
      <c r="B626" s="66">
        <v>31</v>
      </c>
      <c r="C626" s="137" t="s">
        <v>167</v>
      </c>
      <c r="D626" s="57">
        <f t="shared" si="46"/>
        <v>47273.39</v>
      </c>
      <c r="E626" s="26">
        <f>F626+G626+H626+I626+J626</f>
        <v>47273.39</v>
      </c>
      <c r="F626" s="26">
        <v>29893.75</v>
      </c>
      <c r="G626" s="39">
        <v>17379.64</v>
      </c>
      <c r="H626" s="26"/>
      <c r="I626" s="26"/>
      <c r="J626" s="57"/>
      <c r="K626" s="26"/>
      <c r="L626" s="57"/>
      <c r="M626" s="26"/>
      <c r="N626" s="26"/>
      <c r="O626" s="26"/>
      <c r="P626" s="26"/>
      <c r="Q626" s="26"/>
      <c r="R626" s="26"/>
      <c r="S626" s="26"/>
      <c r="T626" s="26"/>
    </row>
    <row r="627" spans="1:20" s="7" customFormat="1" ht="17.100000000000001" customHeight="1" x14ac:dyDescent="0.2">
      <c r="A627" s="66">
        <v>606</v>
      </c>
      <c r="B627" s="66">
        <v>32</v>
      </c>
      <c r="C627" s="137" t="s">
        <v>1204</v>
      </c>
      <c r="D627" s="57">
        <f t="shared" si="46"/>
        <v>444312.97000000003</v>
      </c>
      <c r="E627" s="26">
        <f t="shared" ref="E627:E631" si="59">F627+G627+H627+I627+J627</f>
        <v>226705.07</v>
      </c>
      <c r="F627" s="26">
        <v>100996.42</v>
      </c>
      <c r="G627" s="26">
        <v>58717.37</v>
      </c>
      <c r="H627" s="26"/>
      <c r="I627" s="26">
        <v>66991.28</v>
      </c>
      <c r="J627" s="57"/>
      <c r="K627" s="26"/>
      <c r="L627" s="39"/>
      <c r="M627" s="26"/>
      <c r="N627" s="26"/>
      <c r="O627" s="26"/>
      <c r="P627" s="26"/>
      <c r="Q627" s="26">
        <v>70</v>
      </c>
      <c r="R627" s="26">
        <v>87003.07</v>
      </c>
      <c r="S627" s="26">
        <v>70</v>
      </c>
      <c r="T627" s="26">
        <v>130604.83</v>
      </c>
    </row>
    <row r="628" spans="1:20" s="7" customFormat="1" ht="17.100000000000001" customHeight="1" x14ac:dyDescent="0.2">
      <c r="A628" s="66">
        <v>607</v>
      </c>
      <c r="B628" s="66">
        <v>33</v>
      </c>
      <c r="C628" s="137" t="s">
        <v>1205</v>
      </c>
      <c r="D628" s="57">
        <f t="shared" si="46"/>
        <v>3225947.6</v>
      </c>
      <c r="E628" s="26">
        <f t="shared" si="59"/>
        <v>0</v>
      </c>
      <c r="F628" s="26"/>
      <c r="G628" s="39"/>
      <c r="H628" s="26"/>
      <c r="I628" s="26"/>
      <c r="J628" s="57"/>
      <c r="K628" s="26">
        <v>1116</v>
      </c>
      <c r="L628" s="57">
        <v>2852790.96</v>
      </c>
      <c r="M628" s="26"/>
      <c r="N628" s="26"/>
      <c r="O628" s="26"/>
      <c r="P628" s="26"/>
      <c r="Q628" s="26"/>
      <c r="R628" s="26"/>
      <c r="S628" s="26">
        <v>200</v>
      </c>
      <c r="T628" s="26">
        <v>373156.64</v>
      </c>
    </row>
    <row r="629" spans="1:20" s="7" customFormat="1" ht="17.100000000000001" customHeight="1" x14ac:dyDescent="0.2">
      <c r="A629" s="66">
        <v>608</v>
      </c>
      <c r="B629" s="66">
        <v>34</v>
      </c>
      <c r="C629" s="137" t="s">
        <v>1206</v>
      </c>
      <c r="D629" s="57">
        <f t="shared" si="46"/>
        <v>3043695.28</v>
      </c>
      <c r="E629" s="26">
        <f t="shared" si="59"/>
        <v>656728.59</v>
      </c>
      <c r="F629" s="39">
        <v>254961.59999999998</v>
      </c>
      <c r="G629" s="39">
        <v>148229.75999999998</v>
      </c>
      <c r="H629" s="26"/>
      <c r="I629" s="26"/>
      <c r="J629" s="57">
        <v>253537.23</v>
      </c>
      <c r="K629" s="26">
        <v>800</v>
      </c>
      <c r="L629" s="57">
        <v>2045011.44</v>
      </c>
      <c r="M629" s="26"/>
      <c r="N629" s="26"/>
      <c r="O629" s="26"/>
      <c r="P629" s="26"/>
      <c r="Q629" s="26">
        <v>110</v>
      </c>
      <c r="R629" s="26">
        <v>136719.10999999999</v>
      </c>
      <c r="S629" s="26">
        <v>110</v>
      </c>
      <c r="T629" s="26">
        <v>205236.13999999998</v>
      </c>
    </row>
    <row r="630" spans="1:20" s="7" customFormat="1" ht="17.100000000000001" customHeight="1" x14ac:dyDescent="0.2">
      <c r="A630" s="66">
        <v>609</v>
      </c>
      <c r="B630" s="66">
        <v>35</v>
      </c>
      <c r="C630" s="137" t="s">
        <v>1207</v>
      </c>
      <c r="D630" s="57">
        <f t="shared" si="46"/>
        <v>863318.82</v>
      </c>
      <c r="E630" s="26">
        <f t="shared" si="59"/>
        <v>0</v>
      </c>
      <c r="F630" s="26"/>
      <c r="G630" s="26"/>
      <c r="H630" s="26"/>
      <c r="I630" s="26"/>
      <c r="J630" s="57"/>
      <c r="K630" s="26">
        <v>316.8</v>
      </c>
      <c r="L630" s="39">
        <v>863318.82</v>
      </c>
      <c r="M630" s="26"/>
      <c r="N630" s="26"/>
      <c r="O630" s="26"/>
      <c r="P630" s="26"/>
      <c r="Q630" s="26"/>
      <c r="R630" s="26"/>
      <c r="S630" s="26"/>
      <c r="T630" s="26"/>
    </row>
    <row r="631" spans="1:20" s="7" customFormat="1" ht="17.100000000000001" customHeight="1" x14ac:dyDescent="0.2">
      <c r="A631" s="66">
        <v>610</v>
      </c>
      <c r="B631" s="66">
        <v>36</v>
      </c>
      <c r="C631" s="137" t="s">
        <v>1208</v>
      </c>
      <c r="D631" s="57">
        <f t="shared" si="46"/>
        <v>709894.42</v>
      </c>
      <c r="E631" s="26">
        <f t="shared" si="59"/>
        <v>0</v>
      </c>
      <c r="F631" s="26"/>
      <c r="G631" s="39"/>
      <c r="H631" s="26"/>
      <c r="I631" s="26"/>
      <c r="J631" s="57"/>
      <c r="K631" s="26">
        <v>260.5</v>
      </c>
      <c r="L631" s="39">
        <v>709894.42</v>
      </c>
      <c r="M631" s="26"/>
      <c r="N631" s="26"/>
      <c r="O631" s="26"/>
      <c r="P631" s="26"/>
      <c r="Q631" s="26"/>
      <c r="R631" s="26"/>
      <c r="S631" s="26"/>
      <c r="T631" s="26"/>
    </row>
    <row r="632" spans="1:20" s="7" customFormat="1" ht="17.100000000000001" customHeight="1" x14ac:dyDescent="0.2">
      <c r="A632" s="66">
        <v>611</v>
      </c>
      <c r="B632" s="66">
        <v>37</v>
      </c>
      <c r="C632" s="137" t="s">
        <v>1209</v>
      </c>
      <c r="D632" s="57">
        <f t="shared" si="46"/>
        <v>1792180.9199999997</v>
      </c>
      <c r="E632" s="26">
        <f>F632+G632+H632+I632+J632</f>
        <v>128637.02</v>
      </c>
      <c r="F632" s="39"/>
      <c r="G632" s="39"/>
      <c r="H632" s="39"/>
      <c r="I632" s="26">
        <v>128637.02</v>
      </c>
      <c r="J632" s="57"/>
      <c r="K632" s="26">
        <v>517</v>
      </c>
      <c r="L632" s="57">
        <v>1321588.6499999999</v>
      </c>
      <c r="M632" s="26"/>
      <c r="N632" s="26"/>
      <c r="O632" s="26"/>
      <c r="P632" s="26"/>
      <c r="Q632" s="26">
        <v>110</v>
      </c>
      <c r="R632" s="26">
        <v>136719.10999999999</v>
      </c>
      <c r="S632" s="26">
        <v>110</v>
      </c>
      <c r="T632" s="26">
        <v>205236.13999999998</v>
      </c>
    </row>
    <row r="633" spans="1:20" s="9" customFormat="1" ht="17.100000000000001" customHeight="1" x14ac:dyDescent="0.2">
      <c r="A633" s="66">
        <v>612</v>
      </c>
      <c r="B633" s="66">
        <v>38</v>
      </c>
      <c r="C633" s="137" t="s">
        <v>1210</v>
      </c>
      <c r="D633" s="57">
        <f t="shared" si="46"/>
        <v>1792167.8299999998</v>
      </c>
      <c r="E633" s="26">
        <f>F633+G633+H633+I633+J633</f>
        <v>128623.93</v>
      </c>
      <c r="F633" s="26"/>
      <c r="G633" s="39"/>
      <c r="H633" s="39"/>
      <c r="I633" s="26">
        <v>128623.93</v>
      </c>
      <c r="J633" s="57"/>
      <c r="K633" s="26">
        <v>517</v>
      </c>
      <c r="L633" s="57">
        <v>1321588.6499999999</v>
      </c>
      <c r="M633" s="26"/>
      <c r="N633" s="26"/>
      <c r="O633" s="26"/>
      <c r="P633" s="26"/>
      <c r="Q633" s="26">
        <v>110</v>
      </c>
      <c r="R633" s="26">
        <v>136719.10999999999</v>
      </c>
      <c r="S633" s="26">
        <v>110</v>
      </c>
      <c r="T633" s="26">
        <v>205236.13999999998</v>
      </c>
    </row>
    <row r="634" spans="1:20" s="7" customFormat="1" ht="17.100000000000001" customHeight="1" x14ac:dyDescent="0.2">
      <c r="A634" s="66">
        <v>613</v>
      </c>
      <c r="B634" s="66">
        <v>39</v>
      </c>
      <c r="C634" s="137" t="s">
        <v>1211</v>
      </c>
      <c r="D634" s="57">
        <f t="shared" si="46"/>
        <v>2094549.7399999995</v>
      </c>
      <c r="E634" s="26">
        <f>F634+G634+H634+I634+J634</f>
        <v>431005.83999999997</v>
      </c>
      <c r="F634" s="39">
        <v>192011.76</v>
      </c>
      <c r="G634" s="39">
        <v>111631.96999999999</v>
      </c>
      <c r="H634" s="39"/>
      <c r="I634" s="26">
        <v>127362.11</v>
      </c>
      <c r="J634" s="57"/>
      <c r="K634" s="26">
        <v>517</v>
      </c>
      <c r="L634" s="57">
        <v>1321588.6499999999</v>
      </c>
      <c r="M634" s="26"/>
      <c r="N634" s="26"/>
      <c r="O634" s="26"/>
      <c r="P634" s="26"/>
      <c r="Q634" s="26">
        <v>110</v>
      </c>
      <c r="R634" s="26">
        <v>136719.10999999999</v>
      </c>
      <c r="S634" s="26">
        <v>110</v>
      </c>
      <c r="T634" s="26">
        <v>205236.13999999998</v>
      </c>
    </row>
    <row r="635" spans="1:20" s="9" customFormat="1" ht="17.100000000000001" customHeight="1" x14ac:dyDescent="0.2">
      <c r="A635" s="66">
        <v>614</v>
      </c>
      <c r="B635" s="66">
        <v>40</v>
      </c>
      <c r="C635" s="137" t="s">
        <v>1212</v>
      </c>
      <c r="D635" s="57">
        <f t="shared" si="46"/>
        <v>2099318.9699999997</v>
      </c>
      <c r="E635" s="26">
        <f t="shared" ref="E635" si="60">F635+G635+H635+I635+J635</f>
        <v>435775.06999999995</v>
      </c>
      <c r="F635" s="26">
        <v>194136.44999999998</v>
      </c>
      <c r="G635" s="26">
        <v>112867.20999999999</v>
      </c>
      <c r="H635" s="26"/>
      <c r="I635" s="26">
        <v>128771.41</v>
      </c>
      <c r="J635" s="57"/>
      <c r="K635" s="26">
        <v>517</v>
      </c>
      <c r="L635" s="39">
        <v>1321588.6499999999</v>
      </c>
      <c r="M635" s="26"/>
      <c r="N635" s="26"/>
      <c r="O635" s="26"/>
      <c r="P635" s="26"/>
      <c r="Q635" s="26">
        <v>110</v>
      </c>
      <c r="R635" s="26">
        <v>136719.10999999999</v>
      </c>
      <c r="S635" s="26">
        <v>110</v>
      </c>
      <c r="T635" s="26">
        <v>205236.13999999998</v>
      </c>
    </row>
    <row r="636" spans="1:20" s="9" customFormat="1" ht="17.100000000000001" customHeight="1" x14ac:dyDescent="0.2">
      <c r="A636" s="66">
        <v>615</v>
      </c>
      <c r="B636" s="66">
        <v>41</v>
      </c>
      <c r="C636" s="137" t="s">
        <v>1213</v>
      </c>
      <c r="D636" s="57">
        <f t="shared" si="46"/>
        <v>2152190.88</v>
      </c>
      <c r="E636" s="26">
        <f>F636+G636+H636+I636+J636</f>
        <v>656450.82999999996</v>
      </c>
      <c r="F636" s="39">
        <v>151131.46</v>
      </c>
      <c r="G636" s="26">
        <v>87864.93</v>
      </c>
      <c r="H636" s="26">
        <v>317208.42</v>
      </c>
      <c r="I636" s="26">
        <v>100246.02</v>
      </c>
      <c r="J636" s="57"/>
      <c r="K636" s="26">
        <v>500</v>
      </c>
      <c r="L636" s="57">
        <v>1278132.1499999999</v>
      </c>
      <c r="M636" s="26"/>
      <c r="N636" s="26"/>
      <c r="O636" s="26"/>
      <c r="P636" s="26"/>
      <c r="Q636" s="26">
        <v>70</v>
      </c>
      <c r="R636" s="26">
        <v>87003.07</v>
      </c>
      <c r="S636" s="26">
        <v>70</v>
      </c>
      <c r="T636" s="26">
        <v>130604.83</v>
      </c>
    </row>
    <row r="637" spans="1:20" s="9" customFormat="1" ht="17.100000000000001" customHeight="1" x14ac:dyDescent="0.2">
      <c r="A637" s="66">
        <v>616</v>
      </c>
      <c r="B637" s="66">
        <v>42</v>
      </c>
      <c r="C637" s="137" t="s">
        <v>1214</v>
      </c>
      <c r="D637" s="57">
        <f t="shared" si="46"/>
        <v>1080507.79</v>
      </c>
      <c r="E637" s="26">
        <f>F637+G637+H637+I637+J637</f>
        <v>567574.87</v>
      </c>
      <c r="F637" s="26">
        <v>341233.48</v>
      </c>
      <c r="G637" s="26"/>
      <c r="H637" s="26"/>
      <c r="I637" s="26">
        <v>226341.39</v>
      </c>
      <c r="J637" s="57"/>
      <c r="K637" s="26"/>
      <c r="L637" s="39"/>
      <c r="M637" s="26"/>
      <c r="N637" s="26"/>
      <c r="O637" s="26"/>
      <c r="P637" s="26"/>
      <c r="Q637" s="26">
        <v>165</v>
      </c>
      <c r="R637" s="26">
        <v>205078.68</v>
      </c>
      <c r="S637" s="26">
        <v>165</v>
      </c>
      <c r="T637" s="26">
        <v>307854.24</v>
      </c>
    </row>
    <row r="638" spans="1:20" s="9" customFormat="1" ht="17.100000000000001" customHeight="1" x14ac:dyDescent="0.2">
      <c r="A638" s="66">
        <v>617</v>
      </c>
      <c r="B638" s="66">
        <v>43</v>
      </c>
      <c r="C638" s="137" t="s">
        <v>1215</v>
      </c>
      <c r="D638" s="57">
        <f t="shared" si="46"/>
        <v>666353.62</v>
      </c>
      <c r="E638" s="26">
        <f>F638+G638+H638+I638+J638</f>
        <v>448745.72000000003</v>
      </c>
      <c r="F638" s="26">
        <v>283768.29000000004</v>
      </c>
      <c r="G638" s="26">
        <v>164977.43</v>
      </c>
      <c r="H638" s="26"/>
      <c r="I638" s="26"/>
      <c r="J638" s="57"/>
      <c r="K638" s="26"/>
      <c r="L638" s="39"/>
      <c r="M638" s="26"/>
      <c r="N638" s="26"/>
      <c r="O638" s="26"/>
      <c r="P638" s="26"/>
      <c r="Q638" s="26">
        <v>70</v>
      </c>
      <c r="R638" s="26">
        <v>87003.07</v>
      </c>
      <c r="S638" s="26">
        <v>70</v>
      </c>
      <c r="T638" s="26">
        <v>130604.83</v>
      </c>
    </row>
    <row r="639" spans="1:20" s="9" customFormat="1" ht="17.100000000000001" customHeight="1" x14ac:dyDescent="0.2">
      <c r="A639" s="66">
        <v>618</v>
      </c>
      <c r="B639" s="66">
        <v>44</v>
      </c>
      <c r="C639" s="137" t="s">
        <v>1216</v>
      </c>
      <c r="D639" s="57">
        <f t="shared" si="46"/>
        <v>398243.85</v>
      </c>
      <c r="E639" s="26">
        <f t="shared" ref="E639" si="61">F639+G639+H639+I639+J639</f>
        <v>398243.85</v>
      </c>
      <c r="F639" s="26">
        <v>108210.45</v>
      </c>
      <c r="G639" s="26">
        <v>62911.47</v>
      </c>
      <c r="H639" s="39">
        <v>227121.93</v>
      </c>
      <c r="I639" s="26"/>
      <c r="J639" s="57"/>
      <c r="K639" s="26"/>
      <c r="L639" s="57"/>
      <c r="M639" s="26"/>
      <c r="N639" s="26"/>
      <c r="O639" s="26"/>
      <c r="P639" s="26"/>
      <c r="Q639" s="26"/>
      <c r="R639" s="26"/>
      <c r="S639" s="26"/>
      <c r="T639" s="26"/>
    </row>
    <row r="640" spans="1:20" s="9" customFormat="1" ht="17.100000000000001" customHeight="1" x14ac:dyDescent="0.2">
      <c r="A640" s="66">
        <v>619</v>
      </c>
      <c r="B640" s="66">
        <v>45</v>
      </c>
      <c r="C640" s="137" t="s">
        <v>1217</v>
      </c>
      <c r="D640" s="57">
        <f t="shared" si="46"/>
        <v>71494.509999999995</v>
      </c>
      <c r="E640" s="26">
        <f>F640+G640+H640+I640+J640</f>
        <v>71494.509999999995</v>
      </c>
      <c r="F640" s="26"/>
      <c r="G640" s="26"/>
      <c r="H640" s="26"/>
      <c r="I640" s="26">
        <v>71494.509999999995</v>
      </c>
      <c r="J640" s="57"/>
      <c r="K640" s="26"/>
      <c r="L640" s="39"/>
      <c r="M640" s="26"/>
      <c r="N640" s="26"/>
      <c r="O640" s="26"/>
      <c r="P640" s="26"/>
      <c r="Q640" s="26"/>
      <c r="R640" s="26"/>
      <c r="S640" s="26"/>
      <c r="T640" s="26"/>
    </row>
    <row r="641" spans="1:20" s="9" customFormat="1" ht="17.100000000000001" customHeight="1" x14ac:dyDescent="0.2">
      <c r="A641" s="66">
        <v>620</v>
      </c>
      <c r="B641" s="66">
        <v>46</v>
      </c>
      <c r="C641" s="137" t="s">
        <v>1218</v>
      </c>
      <c r="D641" s="57">
        <f t="shared" si="46"/>
        <v>356440.45999999996</v>
      </c>
      <c r="E641" s="26">
        <f t="shared" ref="E641" si="62">F641+G641+H641+I641+J641</f>
        <v>356440.45999999996</v>
      </c>
      <c r="F641" s="39"/>
      <c r="G641" s="26">
        <v>61977.87</v>
      </c>
      <c r="H641" s="26">
        <v>223751.37999999998</v>
      </c>
      <c r="I641" s="26">
        <v>70711.209999999992</v>
      </c>
      <c r="J641" s="57"/>
      <c r="K641" s="26"/>
      <c r="L641" s="57"/>
      <c r="M641" s="26"/>
      <c r="N641" s="26"/>
      <c r="O641" s="26"/>
      <c r="P641" s="26"/>
      <c r="Q641" s="26"/>
      <c r="R641" s="26"/>
      <c r="S641" s="26"/>
      <c r="T641" s="26"/>
    </row>
    <row r="642" spans="1:20" s="21" customFormat="1" ht="17.100000000000001" customHeight="1" x14ac:dyDescent="0.2">
      <c r="A642" s="66">
        <v>621</v>
      </c>
      <c r="B642" s="66">
        <v>47</v>
      </c>
      <c r="C642" s="137" t="s">
        <v>1219</v>
      </c>
      <c r="D642" s="57">
        <f t="shared" si="46"/>
        <v>70432.609999999986</v>
      </c>
      <c r="E642" s="26">
        <f>F642+G642+H642+I642+J642</f>
        <v>70432.609999999986</v>
      </c>
      <c r="F642" s="39"/>
      <c r="G642" s="39"/>
      <c r="H642" s="26"/>
      <c r="I642" s="26">
        <v>70432.609999999986</v>
      </c>
      <c r="J642" s="57"/>
      <c r="K642" s="26"/>
      <c r="L642" s="57"/>
      <c r="M642" s="26"/>
      <c r="N642" s="26"/>
      <c r="O642" s="26"/>
      <c r="P642" s="26"/>
      <c r="Q642" s="26"/>
      <c r="R642" s="26"/>
      <c r="S642" s="26"/>
      <c r="T642" s="26"/>
    </row>
    <row r="643" spans="1:20" s="7" customFormat="1" ht="17.100000000000001" customHeight="1" x14ac:dyDescent="0.2">
      <c r="A643" s="66">
        <v>622</v>
      </c>
      <c r="B643" s="66">
        <v>48</v>
      </c>
      <c r="C643" s="137" t="s">
        <v>502</v>
      </c>
      <c r="D643" s="57">
        <f t="shared" si="46"/>
        <v>1032268.8099999999</v>
      </c>
      <c r="E643" s="26">
        <f t="shared" ref="E643:E646" si="63">F643+G643+H643+I643+J643</f>
        <v>1032268.8099999999</v>
      </c>
      <c r="F643" s="26"/>
      <c r="G643" s="39"/>
      <c r="H643" s="26"/>
      <c r="I643" s="26">
        <v>1032268.8099999999</v>
      </c>
      <c r="J643" s="57"/>
      <c r="K643" s="26"/>
      <c r="L643" s="57"/>
      <c r="M643" s="26"/>
      <c r="N643" s="26"/>
      <c r="O643" s="26"/>
      <c r="P643" s="26"/>
      <c r="Q643" s="26"/>
      <c r="R643" s="26"/>
      <c r="S643" s="26"/>
      <c r="T643" s="26"/>
    </row>
    <row r="644" spans="1:20" s="7" customFormat="1" ht="17.100000000000001" customHeight="1" x14ac:dyDescent="0.2">
      <c r="A644" s="66">
        <v>623</v>
      </c>
      <c r="B644" s="66">
        <v>49</v>
      </c>
      <c r="C644" s="137" t="s">
        <v>170</v>
      </c>
      <c r="D644" s="57">
        <f t="shared" si="46"/>
        <v>949697.53999999992</v>
      </c>
      <c r="E644" s="26">
        <f t="shared" si="63"/>
        <v>949697.53999999992</v>
      </c>
      <c r="F644" s="26">
        <v>570970.64999999991</v>
      </c>
      <c r="G644" s="39"/>
      <c r="H644" s="26"/>
      <c r="I644" s="26">
        <v>378726.89</v>
      </c>
      <c r="J644" s="57"/>
      <c r="K644" s="26"/>
      <c r="L644" s="57"/>
      <c r="M644" s="26"/>
      <c r="N644" s="26"/>
      <c r="O644" s="26"/>
      <c r="P644" s="26"/>
      <c r="Q644" s="26"/>
      <c r="R644" s="26"/>
      <c r="S644" s="26"/>
      <c r="T644" s="26"/>
    </row>
    <row r="645" spans="1:20" s="7" customFormat="1" ht="17.100000000000001" customHeight="1" x14ac:dyDescent="0.2">
      <c r="A645" s="66">
        <v>624</v>
      </c>
      <c r="B645" s="66">
        <v>50</v>
      </c>
      <c r="C645" s="137" t="s">
        <v>1220</v>
      </c>
      <c r="D645" s="57">
        <f t="shared" si="46"/>
        <v>681667.22</v>
      </c>
      <c r="E645" s="26">
        <f t="shared" si="63"/>
        <v>420457.56</v>
      </c>
      <c r="F645" s="26">
        <v>210817.65</v>
      </c>
      <c r="G645" s="39"/>
      <c r="H645" s="26"/>
      <c r="I645" s="26"/>
      <c r="J645" s="57">
        <v>209639.91</v>
      </c>
      <c r="K645" s="26"/>
      <c r="L645" s="57"/>
      <c r="M645" s="26"/>
      <c r="N645" s="26"/>
      <c r="O645" s="26"/>
      <c r="P645" s="26"/>
      <c r="Q645" s="26"/>
      <c r="R645" s="26"/>
      <c r="S645" s="26">
        <v>140</v>
      </c>
      <c r="T645" s="26">
        <v>261209.66</v>
      </c>
    </row>
    <row r="646" spans="1:20" s="7" customFormat="1" ht="17.100000000000001" customHeight="1" x14ac:dyDescent="0.2">
      <c r="A646" s="66">
        <v>625</v>
      </c>
      <c r="B646" s="66">
        <v>51</v>
      </c>
      <c r="C646" s="137" t="s">
        <v>1221</v>
      </c>
      <c r="D646" s="57">
        <f t="shared" si="46"/>
        <v>804232.54</v>
      </c>
      <c r="E646" s="26">
        <f t="shared" si="63"/>
        <v>543022.88</v>
      </c>
      <c r="F646" s="26">
        <v>210817.65</v>
      </c>
      <c r="G646" s="39">
        <v>122565.32</v>
      </c>
      <c r="H646" s="26"/>
      <c r="I646" s="26"/>
      <c r="J646" s="57">
        <v>209639.91</v>
      </c>
      <c r="K646" s="26"/>
      <c r="L646" s="57"/>
      <c r="M646" s="26"/>
      <c r="N646" s="26"/>
      <c r="O646" s="26"/>
      <c r="P646" s="26"/>
      <c r="Q646" s="26"/>
      <c r="R646" s="26"/>
      <c r="S646" s="26">
        <v>140</v>
      </c>
      <c r="T646" s="26">
        <v>261209.66</v>
      </c>
    </row>
    <row r="647" spans="1:20" s="7" customFormat="1" ht="17.100000000000001" customHeight="1" x14ac:dyDescent="0.2">
      <c r="A647" s="66">
        <v>626</v>
      </c>
      <c r="B647" s="66">
        <v>52</v>
      </c>
      <c r="C647" s="137" t="s">
        <v>1222</v>
      </c>
      <c r="D647" s="57">
        <f t="shared" si="46"/>
        <v>322559.93</v>
      </c>
      <c r="E647" s="26">
        <f>F647+G647+H647+I647+J647</f>
        <v>322559.93</v>
      </c>
      <c r="F647" s="26">
        <v>99583.260000000009</v>
      </c>
      <c r="G647" s="39">
        <v>57895.810000000005</v>
      </c>
      <c r="H647" s="26"/>
      <c r="I647" s="26">
        <v>66053.929999999993</v>
      </c>
      <c r="J647" s="57">
        <v>99026.93</v>
      </c>
      <c r="K647" s="26"/>
      <c r="L647" s="57"/>
      <c r="M647" s="26"/>
      <c r="N647" s="26"/>
      <c r="O647" s="26"/>
      <c r="P647" s="26"/>
      <c r="Q647" s="26"/>
      <c r="R647" s="26"/>
      <c r="S647" s="26"/>
      <c r="T647" s="26"/>
    </row>
    <row r="648" spans="1:20" s="7" customFormat="1" ht="17.100000000000001" customHeight="1" x14ac:dyDescent="0.2">
      <c r="A648" s="66">
        <v>627</v>
      </c>
      <c r="B648" s="66">
        <v>53</v>
      </c>
      <c r="C648" s="137" t="s">
        <v>1223</v>
      </c>
      <c r="D648" s="57">
        <f t="shared" si="46"/>
        <v>1252972.4900000002</v>
      </c>
      <c r="E648" s="26">
        <f t="shared" ref="E648:E652" si="64">F648+G648+H648+I648+J648</f>
        <v>154748.13</v>
      </c>
      <c r="F648" s="26">
        <v>97856.329999999987</v>
      </c>
      <c r="G648" s="26">
        <v>56891.8</v>
      </c>
      <c r="H648" s="26"/>
      <c r="I648" s="26"/>
      <c r="J648" s="57"/>
      <c r="K648" s="26">
        <v>403</v>
      </c>
      <c r="L648" s="39">
        <v>1098224.3600000001</v>
      </c>
      <c r="M648" s="26"/>
      <c r="N648" s="26"/>
      <c r="O648" s="26"/>
      <c r="P648" s="26"/>
      <c r="Q648" s="26"/>
      <c r="R648" s="26"/>
      <c r="S648" s="26"/>
      <c r="T648" s="26"/>
    </row>
    <row r="649" spans="1:20" s="7" customFormat="1" ht="17.100000000000001" customHeight="1" x14ac:dyDescent="0.2">
      <c r="A649" s="66">
        <v>628</v>
      </c>
      <c r="B649" s="66">
        <v>54</v>
      </c>
      <c r="C649" s="137" t="s">
        <v>171</v>
      </c>
      <c r="D649" s="57">
        <f t="shared" si="46"/>
        <v>1953228.67</v>
      </c>
      <c r="E649" s="26">
        <f t="shared" si="64"/>
        <v>181899.03</v>
      </c>
      <c r="F649" s="26"/>
      <c r="G649" s="39"/>
      <c r="H649" s="26"/>
      <c r="I649" s="26">
        <v>181899.03</v>
      </c>
      <c r="J649" s="57"/>
      <c r="K649" s="26">
        <v>650</v>
      </c>
      <c r="L649" s="57">
        <v>1771329.64</v>
      </c>
      <c r="M649" s="26"/>
      <c r="N649" s="26"/>
      <c r="O649" s="26"/>
      <c r="P649" s="26"/>
      <c r="Q649" s="26"/>
      <c r="R649" s="26"/>
      <c r="S649" s="26"/>
      <c r="T649" s="26"/>
    </row>
    <row r="650" spans="1:20" s="7" customFormat="1" ht="17.100000000000001" customHeight="1" x14ac:dyDescent="0.2">
      <c r="A650" s="66">
        <v>629</v>
      </c>
      <c r="B650" s="66">
        <v>55</v>
      </c>
      <c r="C650" s="137" t="s">
        <v>1224</v>
      </c>
      <c r="D650" s="57">
        <f t="shared" si="46"/>
        <v>1741590.95</v>
      </c>
      <c r="E650" s="26">
        <f t="shared" si="64"/>
        <v>106517.45</v>
      </c>
      <c r="F650" s="39"/>
      <c r="G650" s="39"/>
      <c r="H650" s="26"/>
      <c r="I650" s="26">
        <v>106517.45</v>
      </c>
      <c r="J650" s="57"/>
      <c r="K650" s="26">
        <v>600</v>
      </c>
      <c r="L650" s="57">
        <v>1635073.5</v>
      </c>
      <c r="M650" s="26"/>
      <c r="N650" s="26"/>
      <c r="O650" s="26"/>
      <c r="P650" s="26"/>
      <c r="Q650" s="26"/>
      <c r="R650" s="26"/>
      <c r="S650" s="26"/>
      <c r="T650" s="26"/>
    </row>
    <row r="651" spans="1:20" s="7" customFormat="1" ht="17.100000000000001" customHeight="1" x14ac:dyDescent="0.2">
      <c r="A651" s="66">
        <v>630</v>
      </c>
      <c r="B651" s="66">
        <v>56</v>
      </c>
      <c r="C651" s="137" t="s">
        <v>1225</v>
      </c>
      <c r="D651" s="57">
        <f t="shared" si="46"/>
        <v>138669.32</v>
      </c>
      <c r="E651" s="26">
        <f t="shared" si="64"/>
        <v>138669.32</v>
      </c>
      <c r="F651" s="26"/>
      <c r="G651" s="26"/>
      <c r="H651" s="26"/>
      <c r="I651" s="26">
        <v>138669.32</v>
      </c>
      <c r="J651" s="57"/>
      <c r="K651" s="26"/>
      <c r="L651" s="39"/>
      <c r="M651" s="26"/>
      <c r="N651" s="26"/>
      <c r="O651" s="26"/>
      <c r="P651" s="26"/>
      <c r="Q651" s="26"/>
      <c r="R651" s="26"/>
      <c r="S651" s="26"/>
      <c r="T651" s="26"/>
    </row>
    <row r="652" spans="1:20" s="7" customFormat="1" ht="17.100000000000001" customHeight="1" x14ac:dyDescent="0.2">
      <c r="A652" s="66">
        <v>631</v>
      </c>
      <c r="B652" s="66">
        <v>57</v>
      </c>
      <c r="C652" s="137" t="s">
        <v>1226</v>
      </c>
      <c r="D652" s="57">
        <f t="shared" si="46"/>
        <v>1757978.25</v>
      </c>
      <c r="E652" s="26">
        <f t="shared" si="64"/>
        <v>122904.75</v>
      </c>
      <c r="F652" s="26"/>
      <c r="G652" s="39"/>
      <c r="H652" s="26"/>
      <c r="I652" s="26">
        <v>122904.75</v>
      </c>
      <c r="J652" s="57"/>
      <c r="K652" s="26">
        <v>600</v>
      </c>
      <c r="L652" s="39">
        <v>1635073.5</v>
      </c>
      <c r="M652" s="26"/>
      <c r="N652" s="26"/>
      <c r="O652" s="26"/>
      <c r="P652" s="26"/>
      <c r="Q652" s="26"/>
      <c r="R652" s="26"/>
      <c r="S652" s="26"/>
      <c r="T652" s="26"/>
    </row>
    <row r="653" spans="1:20" s="7" customFormat="1" ht="17.100000000000001" customHeight="1" x14ac:dyDescent="0.2">
      <c r="A653" s="66">
        <v>632</v>
      </c>
      <c r="B653" s="66">
        <v>58</v>
      </c>
      <c r="C653" s="137" t="s">
        <v>1227</v>
      </c>
      <c r="D653" s="57">
        <f t="shared" si="46"/>
        <v>1958063.55</v>
      </c>
      <c r="E653" s="26">
        <f>F653+G653+H653+I653+J653</f>
        <v>322990.05</v>
      </c>
      <c r="F653" s="39">
        <v>194185.86</v>
      </c>
      <c r="G653" s="39"/>
      <c r="H653" s="39"/>
      <c r="I653" s="26">
        <v>128804.19</v>
      </c>
      <c r="J653" s="57"/>
      <c r="K653" s="26">
        <v>600</v>
      </c>
      <c r="L653" s="57">
        <v>1635073.5</v>
      </c>
      <c r="M653" s="26"/>
      <c r="N653" s="26"/>
      <c r="O653" s="26"/>
      <c r="P653" s="26"/>
      <c r="Q653" s="26"/>
      <c r="R653" s="26"/>
      <c r="S653" s="26"/>
      <c r="T653" s="26"/>
    </row>
    <row r="654" spans="1:20" s="9" customFormat="1" ht="17.100000000000001" customHeight="1" x14ac:dyDescent="0.2">
      <c r="A654" s="66">
        <v>633</v>
      </c>
      <c r="B654" s="66">
        <v>59</v>
      </c>
      <c r="C654" s="137" t="s">
        <v>1228</v>
      </c>
      <c r="D654" s="57">
        <f t="shared" si="46"/>
        <v>805051.72000000009</v>
      </c>
      <c r="E654" s="26">
        <f>F654+G654+H654+I654+J654</f>
        <v>369835.92000000004</v>
      </c>
      <c r="F654" s="26">
        <v>222350.22</v>
      </c>
      <c r="G654" s="39"/>
      <c r="H654" s="39"/>
      <c r="I654" s="26">
        <v>147485.70000000001</v>
      </c>
      <c r="J654" s="57"/>
      <c r="K654" s="26"/>
      <c r="L654" s="57"/>
      <c r="M654" s="26"/>
      <c r="N654" s="26"/>
      <c r="O654" s="26"/>
      <c r="P654" s="26"/>
      <c r="Q654" s="26">
        <v>140</v>
      </c>
      <c r="R654" s="26">
        <v>174006.14</v>
      </c>
      <c r="S654" s="26">
        <v>140</v>
      </c>
      <c r="T654" s="26">
        <v>261209.66</v>
      </c>
    </row>
    <row r="655" spans="1:20" s="9" customFormat="1" ht="17.100000000000001" customHeight="1" x14ac:dyDescent="0.2">
      <c r="A655" s="66">
        <v>634</v>
      </c>
      <c r="B655" s="66">
        <v>60</v>
      </c>
      <c r="C655" s="137" t="s">
        <v>172</v>
      </c>
      <c r="D655" s="57">
        <f t="shared" si="46"/>
        <v>111976.67</v>
      </c>
      <c r="E655" s="26">
        <f>F655+G655+H655+I655+J655</f>
        <v>111976.67</v>
      </c>
      <c r="F655" s="26"/>
      <c r="G655" s="39">
        <v>111976.67</v>
      </c>
      <c r="H655" s="39"/>
      <c r="I655" s="26"/>
      <c r="J655" s="57"/>
      <c r="K655" s="26"/>
      <c r="L655" s="57"/>
      <c r="M655" s="26"/>
      <c r="N655" s="26"/>
      <c r="O655" s="26"/>
      <c r="P655" s="26"/>
      <c r="Q655" s="26"/>
      <c r="R655" s="26"/>
      <c r="S655" s="26"/>
      <c r="T655" s="26"/>
    </row>
    <row r="656" spans="1:20" s="9" customFormat="1" ht="17.100000000000001" customHeight="1" x14ac:dyDescent="0.2">
      <c r="A656" s="66">
        <v>635</v>
      </c>
      <c r="B656" s="66">
        <v>61</v>
      </c>
      <c r="C656" s="137" t="s">
        <v>1229</v>
      </c>
      <c r="D656" s="57">
        <f t="shared" si="46"/>
        <v>2851176.58</v>
      </c>
      <c r="E656" s="26">
        <f t="shared" ref="E656" si="65">F656+G656+H656+I656+J656</f>
        <v>874147.83</v>
      </c>
      <c r="F656" s="26">
        <v>200779.78</v>
      </c>
      <c r="G656" s="26">
        <v>116729.51999999999</v>
      </c>
      <c r="H656" s="26">
        <v>423460.58</v>
      </c>
      <c r="I656" s="26">
        <v>133177.94999999998</v>
      </c>
      <c r="J656" s="57"/>
      <c r="K656" s="26">
        <v>600</v>
      </c>
      <c r="L656" s="39">
        <v>1635073.5</v>
      </c>
      <c r="M656" s="26"/>
      <c r="N656" s="26"/>
      <c r="O656" s="26"/>
      <c r="P656" s="26"/>
      <c r="Q656" s="26">
        <v>110</v>
      </c>
      <c r="R656" s="26">
        <v>136719.10999999999</v>
      </c>
      <c r="S656" s="26">
        <v>110</v>
      </c>
      <c r="T656" s="26">
        <v>205236.13999999998</v>
      </c>
    </row>
    <row r="657" spans="1:20" s="9" customFormat="1" ht="17.100000000000001" customHeight="1" x14ac:dyDescent="0.2">
      <c r="A657" s="66">
        <v>636</v>
      </c>
      <c r="B657" s="66">
        <v>62</v>
      </c>
      <c r="C657" s="137" t="s">
        <v>1230</v>
      </c>
      <c r="D657" s="57">
        <f t="shared" si="46"/>
        <v>820534.37</v>
      </c>
      <c r="E657" s="26">
        <f>F657+G657+H657+I657+J657</f>
        <v>66077.33</v>
      </c>
      <c r="F657" s="39">
        <v>39726.559999999998</v>
      </c>
      <c r="G657" s="26"/>
      <c r="H657" s="26"/>
      <c r="I657" s="26">
        <v>26350.77</v>
      </c>
      <c r="J657" s="57"/>
      <c r="K657" s="26">
        <v>197</v>
      </c>
      <c r="L657" s="57">
        <v>536849.14</v>
      </c>
      <c r="M657" s="26"/>
      <c r="N657" s="26"/>
      <c r="O657" s="26"/>
      <c r="P657" s="26"/>
      <c r="Q657" s="26">
        <v>70</v>
      </c>
      <c r="R657" s="26">
        <v>87003.07</v>
      </c>
      <c r="S657" s="26">
        <v>70</v>
      </c>
      <c r="T657" s="26">
        <v>130604.83</v>
      </c>
    </row>
    <row r="658" spans="1:20" s="9" customFormat="1" ht="17.100000000000001" customHeight="1" x14ac:dyDescent="0.2">
      <c r="A658" s="66">
        <v>637</v>
      </c>
      <c r="B658" s="66">
        <v>63</v>
      </c>
      <c r="C658" s="137" t="s">
        <v>1231</v>
      </c>
      <c r="D658" s="57">
        <f t="shared" si="46"/>
        <v>750441.27</v>
      </c>
      <c r="E658" s="26">
        <f>F658+G658+H658+I658+J658</f>
        <v>108728.84</v>
      </c>
      <c r="F658" s="26">
        <v>68755.62999999999</v>
      </c>
      <c r="G658" s="26">
        <v>39973.21</v>
      </c>
      <c r="H658" s="26"/>
      <c r="I658" s="26"/>
      <c r="J658" s="57"/>
      <c r="K658" s="26">
        <v>217</v>
      </c>
      <c r="L658" s="39">
        <v>554709.36</v>
      </c>
      <c r="M658" s="26"/>
      <c r="N658" s="26"/>
      <c r="O658" s="26"/>
      <c r="P658" s="26"/>
      <c r="Q658" s="26">
        <v>70</v>
      </c>
      <c r="R658" s="26">
        <v>87003.07</v>
      </c>
      <c r="S658" s="26"/>
      <c r="T658" s="26"/>
    </row>
    <row r="659" spans="1:20" s="9" customFormat="1" ht="17.100000000000001" customHeight="1" x14ac:dyDescent="0.2">
      <c r="A659" s="66">
        <v>638</v>
      </c>
      <c r="B659" s="66">
        <v>64</v>
      </c>
      <c r="C659" s="137" t="s">
        <v>1232</v>
      </c>
      <c r="D659" s="57">
        <f t="shared" si="46"/>
        <v>661367.55000000005</v>
      </c>
      <c r="E659" s="26">
        <f>F659+G659+H659+I659+J659</f>
        <v>106658.19</v>
      </c>
      <c r="F659" s="26">
        <v>67446.240000000005</v>
      </c>
      <c r="G659" s="26">
        <v>39211.949999999997</v>
      </c>
      <c r="H659" s="26"/>
      <c r="I659" s="26"/>
      <c r="J659" s="57"/>
      <c r="K659" s="26">
        <v>217</v>
      </c>
      <c r="L659" s="39">
        <v>554709.36</v>
      </c>
      <c r="M659" s="26"/>
      <c r="N659" s="26"/>
      <c r="O659" s="26"/>
      <c r="P659" s="26"/>
      <c r="Q659" s="26"/>
      <c r="R659" s="26"/>
      <c r="S659" s="26"/>
      <c r="T659" s="26"/>
    </row>
    <row r="660" spans="1:20" s="9" customFormat="1" ht="17.100000000000001" customHeight="1" x14ac:dyDescent="0.2">
      <c r="A660" s="66">
        <v>639</v>
      </c>
      <c r="B660" s="66">
        <v>65</v>
      </c>
      <c r="C660" s="137" t="s">
        <v>1233</v>
      </c>
      <c r="D660" s="57">
        <f t="shared" si="46"/>
        <v>435215.80000000005</v>
      </c>
      <c r="E660" s="26">
        <f t="shared" ref="E660" si="66">F660+G660+H660+I660+J660</f>
        <v>0</v>
      </c>
      <c r="F660" s="26"/>
      <c r="G660" s="26"/>
      <c r="H660" s="39"/>
      <c r="I660" s="26"/>
      <c r="J660" s="57"/>
      <c r="K660" s="26"/>
      <c r="L660" s="57"/>
      <c r="M660" s="26"/>
      <c r="N660" s="26"/>
      <c r="O660" s="26"/>
      <c r="P660" s="26"/>
      <c r="Q660" s="26">
        <v>140</v>
      </c>
      <c r="R660" s="26">
        <v>174006.14</v>
      </c>
      <c r="S660" s="26">
        <v>140</v>
      </c>
      <c r="T660" s="26">
        <v>261209.66</v>
      </c>
    </row>
    <row r="661" spans="1:20" s="9" customFormat="1" ht="17.100000000000001" customHeight="1" x14ac:dyDescent="0.2">
      <c r="A661" s="66">
        <v>640</v>
      </c>
      <c r="B661" s="66">
        <v>66</v>
      </c>
      <c r="C661" s="137" t="s">
        <v>1234</v>
      </c>
      <c r="D661" s="57">
        <f t="shared" si="46"/>
        <v>1428342.7499999998</v>
      </c>
      <c r="E661" s="26">
        <f>F661+G661+H661+I661+J661</f>
        <v>993126.95</v>
      </c>
      <c r="F661" s="26">
        <v>228642.72</v>
      </c>
      <c r="G661" s="26">
        <v>132928.5</v>
      </c>
      <c r="H661" s="26">
        <v>479896.19</v>
      </c>
      <c r="I661" s="26">
        <v>151659.54</v>
      </c>
      <c r="J661" s="57"/>
      <c r="K661" s="26"/>
      <c r="L661" s="39"/>
      <c r="M661" s="26"/>
      <c r="N661" s="26"/>
      <c r="O661" s="26"/>
      <c r="P661" s="26"/>
      <c r="Q661" s="26">
        <v>140</v>
      </c>
      <c r="R661" s="26">
        <v>174006.14</v>
      </c>
      <c r="S661" s="26">
        <v>140</v>
      </c>
      <c r="T661" s="26">
        <v>261209.66</v>
      </c>
    </row>
    <row r="662" spans="1:20" s="9" customFormat="1" ht="17.100000000000001" customHeight="1" x14ac:dyDescent="0.2">
      <c r="A662" s="66">
        <v>641</v>
      </c>
      <c r="B662" s="66">
        <v>67</v>
      </c>
      <c r="C662" s="137" t="s">
        <v>1235</v>
      </c>
      <c r="D662" s="57">
        <f t="shared" si="46"/>
        <v>872039.2</v>
      </c>
      <c r="E662" s="26">
        <f t="shared" ref="E662" si="67">F662+G662+H662+I662+J662</f>
        <v>0</v>
      </c>
      <c r="F662" s="39"/>
      <c r="G662" s="26"/>
      <c r="H662" s="26"/>
      <c r="I662" s="26"/>
      <c r="J662" s="57"/>
      <c r="K662" s="26">
        <v>320</v>
      </c>
      <c r="L662" s="57">
        <v>872039.2</v>
      </c>
      <c r="M662" s="26"/>
      <c r="N662" s="26"/>
      <c r="O662" s="26"/>
      <c r="P662" s="26"/>
      <c r="Q662" s="26"/>
      <c r="R662" s="26"/>
      <c r="S662" s="26"/>
      <c r="T662" s="26"/>
    </row>
    <row r="663" spans="1:20" s="21" customFormat="1" ht="17.100000000000001" customHeight="1" x14ac:dyDescent="0.2">
      <c r="A663" s="66">
        <v>642</v>
      </c>
      <c r="B663" s="66">
        <v>68</v>
      </c>
      <c r="C663" s="137" t="s">
        <v>1236</v>
      </c>
      <c r="D663" s="57">
        <f t="shared" si="46"/>
        <v>1008758.3099999999</v>
      </c>
      <c r="E663" s="26">
        <f>F663+G663+H663+I663+J663</f>
        <v>0</v>
      </c>
      <c r="F663" s="39"/>
      <c r="G663" s="39"/>
      <c r="H663" s="26"/>
      <c r="I663" s="26"/>
      <c r="J663" s="57"/>
      <c r="K663" s="26">
        <v>320</v>
      </c>
      <c r="L663" s="57">
        <v>872039.2</v>
      </c>
      <c r="M663" s="26"/>
      <c r="N663" s="26"/>
      <c r="O663" s="26"/>
      <c r="P663" s="26"/>
      <c r="Q663" s="26">
        <v>110</v>
      </c>
      <c r="R663" s="26">
        <v>136719.10999999999</v>
      </c>
      <c r="S663" s="26"/>
      <c r="T663" s="26"/>
    </row>
    <row r="664" spans="1:20" s="7" customFormat="1" ht="17.100000000000001" customHeight="1" x14ac:dyDescent="0.2">
      <c r="A664" s="66">
        <v>643</v>
      </c>
      <c r="B664" s="66">
        <v>69</v>
      </c>
      <c r="C664" s="137" t="s">
        <v>173</v>
      </c>
      <c r="D664" s="57">
        <f t="shared" si="46"/>
        <v>1268496.8999999999</v>
      </c>
      <c r="E664" s="26">
        <f t="shared" ref="E664:E667" si="68">F664+G664+H664+I664+J664</f>
        <v>0</v>
      </c>
      <c r="F664" s="26"/>
      <c r="G664" s="39"/>
      <c r="H664" s="26"/>
      <c r="I664" s="26"/>
      <c r="J664" s="57"/>
      <c r="K664" s="26">
        <v>340</v>
      </c>
      <c r="L664" s="57">
        <v>926541.65</v>
      </c>
      <c r="M664" s="26"/>
      <c r="N664" s="26"/>
      <c r="O664" s="26"/>
      <c r="P664" s="26"/>
      <c r="Q664" s="26">
        <v>110</v>
      </c>
      <c r="R664" s="26">
        <v>136719.10999999999</v>
      </c>
      <c r="S664" s="26">
        <v>110</v>
      </c>
      <c r="T664" s="26">
        <v>205236.13999999998</v>
      </c>
    </row>
    <row r="665" spans="1:20" s="7" customFormat="1" ht="17.100000000000001" customHeight="1" x14ac:dyDescent="0.2">
      <c r="A665" s="66">
        <v>644</v>
      </c>
      <c r="B665" s="66">
        <v>70</v>
      </c>
      <c r="C665" s="137" t="s">
        <v>1237</v>
      </c>
      <c r="D665" s="57">
        <f t="shared" si="46"/>
        <v>1364467.2299999997</v>
      </c>
      <c r="E665" s="26">
        <f t="shared" si="68"/>
        <v>1022511.98</v>
      </c>
      <c r="F665" s="26">
        <v>194482.33000000002</v>
      </c>
      <c r="G665" s="39">
        <v>290831.60000000003</v>
      </c>
      <c r="H665" s="26">
        <v>408197.20999999996</v>
      </c>
      <c r="I665" s="26">
        <v>129000.84000000001</v>
      </c>
      <c r="J665" s="57"/>
      <c r="K665" s="26"/>
      <c r="L665" s="57"/>
      <c r="M665" s="26"/>
      <c r="N665" s="26"/>
      <c r="O665" s="26"/>
      <c r="P665" s="26"/>
      <c r="Q665" s="26">
        <v>110</v>
      </c>
      <c r="R665" s="26">
        <v>136719.10999999999</v>
      </c>
      <c r="S665" s="26">
        <v>110</v>
      </c>
      <c r="T665" s="26">
        <v>205236.13999999998</v>
      </c>
    </row>
    <row r="666" spans="1:20" s="7" customFormat="1" ht="17.100000000000001" customHeight="1" x14ac:dyDescent="0.2">
      <c r="A666" s="66">
        <v>645</v>
      </c>
      <c r="B666" s="66">
        <v>71</v>
      </c>
      <c r="C666" s="137" t="s">
        <v>503</v>
      </c>
      <c r="D666" s="57">
        <f t="shared" si="46"/>
        <v>589139.81000000006</v>
      </c>
      <c r="E666" s="26">
        <f t="shared" si="68"/>
        <v>589139.81000000006</v>
      </c>
      <c r="F666" s="26"/>
      <c r="G666" s="39"/>
      <c r="H666" s="26"/>
      <c r="I666" s="26">
        <v>589139.81000000006</v>
      </c>
      <c r="J666" s="57"/>
      <c r="K666" s="26"/>
      <c r="L666" s="57"/>
      <c r="M666" s="26"/>
      <c r="N666" s="26"/>
      <c r="O666" s="26"/>
      <c r="P666" s="26"/>
      <c r="Q666" s="26"/>
      <c r="R666" s="26"/>
      <c r="S666" s="26"/>
      <c r="T666" s="26"/>
    </row>
    <row r="667" spans="1:20" s="7" customFormat="1" ht="17.100000000000001" customHeight="1" x14ac:dyDescent="0.2">
      <c r="A667" s="66">
        <v>646</v>
      </c>
      <c r="B667" s="66">
        <v>72</v>
      </c>
      <c r="C667" s="137" t="s">
        <v>1238</v>
      </c>
      <c r="D667" s="57">
        <f t="shared" si="46"/>
        <v>556479.94000000006</v>
      </c>
      <c r="E667" s="26">
        <f t="shared" si="68"/>
        <v>556479.94000000006</v>
      </c>
      <c r="F667" s="26"/>
      <c r="G667" s="39"/>
      <c r="H667" s="26"/>
      <c r="I667" s="26">
        <v>556479.94000000006</v>
      </c>
      <c r="J667" s="57"/>
      <c r="K667" s="26"/>
      <c r="L667" s="57"/>
      <c r="M667" s="26"/>
      <c r="N667" s="26"/>
      <c r="O667" s="26"/>
      <c r="P667" s="26"/>
      <c r="Q667" s="26"/>
      <c r="R667" s="26"/>
      <c r="S667" s="26"/>
      <c r="T667" s="26"/>
    </row>
    <row r="668" spans="1:20" s="7" customFormat="1" ht="17.100000000000001" customHeight="1" x14ac:dyDescent="0.2">
      <c r="A668" s="66">
        <v>647</v>
      </c>
      <c r="B668" s="66">
        <v>73</v>
      </c>
      <c r="C668" s="137" t="s">
        <v>1239</v>
      </c>
      <c r="D668" s="57">
        <f t="shared" si="46"/>
        <v>1066606.2</v>
      </c>
      <c r="E668" s="26">
        <f>F668+G668+H668+I668+J668</f>
        <v>1066606.2</v>
      </c>
      <c r="F668" s="26">
        <v>232158.32</v>
      </c>
      <c r="G668" s="39">
        <v>347172.82</v>
      </c>
      <c r="H668" s="26">
        <v>487275.06</v>
      </c>
      <c r="I668" s="26"/>
      <c r="J668" s="57"/>
      <c r="K668" s="26"/>
      <c r="L668" s="57"/>
      <c r="M668" s="26"/>
      <c r="N668" s="26"/>
      <c r="O668" s="26"/>
      <c r="P668" s="26"/>
      <c r="Q668" s="26"/>
      <c r="R668" s="26"/>
      <c r="S668" s="26"/>
      <c r="T668" s="26"/>
    </row>
    <row r="669" spans="1:20" s="7" customFormat="1" ht="17.100000000000001" customHeight="1" x14ac:dyDescent="0.2">
      <c r="A669" s="66">
        <v>648</v>
      </c>
      <c r="B669" s="66">
        <v>74</v>
      </c>
      <c r="C669" s="137" t="s">
        <v>504</v>
      </c>
      <c r="D669" s="57">
        <f t="shared" si="46"/>
        <v>699901.58</v>
      </c>
      <c r="E669" s="26">
        <f t="shared" ref="E669:E673" si="69">F669+G669+H669+I669+J669</f>
        <v>699901.58</v>
      </c>
      <c r="F669" s="26"/>
      <c r="G669" s="26"/>
      <c r="H669" s="26"/>
      <c r="I669" s="26">
        <v>699901.58</v>
      </c>
      <c r="J669" s="57"/>
      <c r="K669" s="26"/>
      <c r="L669" s="39"/>
      <c r="M669" s="26"/>
      <c r="N669" s="26"/>
      <c r="O669" s="26"/>
      <c r="P669" s="26"/>
      <c r="Q669" s="26"/>
      <c r="R669" s="26"/>
      <c r="S669" s="26"/>
      <c r="T669" s="26"/>
    </row>
    <row r="670" spans="1:20" s="7" customFormat="1" ht="17.100000000000001" customHeight="1" x14ac:dyDescent="0.2">
      <c r="A670" s="66">
        <v>649</v>
      </c>
      <c r="B670" s="66">
        <v>75</v>
      </c>
      <c r="C670" s="137" t="s">
        <v>1240</v>
      </c>
      <c r="D670" s="57">
        <f t="shared" si="46"/>
        <v>5437099.0899999999</v>
      </c>
      <c r="E670" s="26">
        <f t="shared" si="69"/>
        <v>4924166.17</v>
      </c>
      <c r="F670" s="26">
        <v>1055175.32</v>
      </c>
      <c r="G670" s="39">
        <v>1577923.94</v>
      </c>
      <c r="H670" s="26">
        <v>1591165.3299999998</v>
      </c>
      <c r="I670" s="26">
        <v>699901.58</v>
      </c>
      <c r="J670" s="57"/>
      <c r="K670" s="26"/>
      <c r="L670" s="57"/>
      <c r="M670" s="26"/>
      <c r="N670" s="26"/>
      <c r="O670" s="26"/>
      <c r="P670" s="26"/>
      <c r="Q670" s="26">
        <v>165</v>
      </c>
      <c r="R670" s="26">
        <v>205078.68</v>
      </c>
      <c r="S670" s="26">
        <v>165</v>
      </c>
      <c r="T670" s="26">
        <v>307854.24</v>
      </c>
    </row>
    <row r="671" spans="1:20" s="7" customFormat="1" ht="17.100000000000001" customHeight="1" x14ac:dyDescent="0.2">
      <c r="A671" s="66">
        <v>650</v>
      </c>
      <c r="B671" s="66">
        <v>76</v>
      </c>
      <c r="C671" s="137" t="s">
        <v>1241</v>
      </c>
      <c r="D671" s="57">
        <f t="shared" si="46"/>
        <v>6285261.7800000003</v>
      </c>
      <c r="E671" s="26">
        <f t="shared" si="69"/>
        <v>1807191.0200000003</v>
      </c>
      <c r="F671" s="39"/>
      <c r="G671" s="39"/>
      <c r="H671" s="26">
        <v>1255109.4200000002</v>
      </c>
      <c r="I671" s="26">
        <v>552081.60000000009</v>
      </c>
      <c r="J671" s="57"/>
      <c r="K671" s="26">
        <v>1568</v>
      </c>
      <c r="L671" s="57">
        <v>4272992.08</v>
      </c>
      <c r="M671" s="26"/>
      <c r="N671" s="26"/>
      <c r="O671" s="26"/>
      <c r="P671" s="26"/>
      <c r="Q671" s="26">
        <v>165</v>
      </c>
      <c r="R671" s="26">
        <v>205078.68</v>
      </c>
      <c r="S671" s="26"/>
      <c r="T671" s="26"/>
    </row>
    <row r="672" spans="1:20" s="7" customFormat="1" ht="17.100000000000001" customHeight="1" x14ac:dyDescent="0.2">
      <c r="A672" s="66">
        <v>651</v>
      </c>
      <c r="B672" s="66">
        <v>77</v>
      </c>
      <c r="C672" s="137" t="s">
        <v>1242</v>
      </c>
      <c r="D672" s="57">
        <f t="shared" si="46"/>
        <v>2500310.54</v>
      </c>
      <c r="E672" s="26">
        <f t="shared" si="69"/>
        <v>865237.04</v>
      </c>
      <c r="F672" s="26">
        <v>188328.17</v>
      </c>
      <c r="G672" s="26">
        <v>281628.58</v>
      </c>
      <c r="H672" s="26">
        <v>395280.29000000004</v>
      </c>
      <c r="I672" s="26"/>
      <c r="J672" s="57"/>
      <c r="K672" s="26">
        <v>600</v>
      </c>
      <c r="L672" s="39">
        <v>1635073.5</v>
      </c>
      <c r="M672" s="26"/>
      <c r="N672" s="26"/>
      <c r="O672" s="26"/>
      <c r="P672" s="26"/>
      <c r="Q672" s="26"/>
      <c r="R672" s="26"/>
      <c r="S672" s="26"/>
      <c r="T672" s="26"/>
    </row>
    <row r="673" spans="1:20" s="7" customFormat="1" ht="17.100000000000001" customHeight="1" x14ac:dyDescent="0.2">
      <c r="A673" s="66">
        <v>652</v>
      </c>
      <c r="B673" s="66">
        <v>78</v>
      </c>
      <c r="C673" s="137" t="s">
        <v>1243</v>
      </c>
      <c r="D673" s="57">
        <f t="shared" si="46"/>
        <v>1875051.3199999996</v>
      </c>
      <c r="E673" s="26">
        <f t="shared" si="69"/>
        <v>127150.69</v>
      </c>
      <c r="F673" s="26"/>
      <c r="G673" s="39"/>
      <c r="H673" s="26"/>
      <c r="I673" s="26">
        <v>127150.69</v>
      </c>
      <c r="J673" s="57"/>
      <c r="K673" s="26">
        <v>550</v>
      </c>
      <c r="L673" s="39">
        <v>1405945.38</v>
      </c>
      <c r="M673" s="26"/>
      <c r="N673" s="26"/>
      <c r="O673" s="26"/>
      <c r="P673" s="26"/>
      <c r="Q673" s="26">
        <v>110</v>
      </c>
      <c r="R673" s="26">
        <v>136719.10999999999</v>
      </c>
      <c r="S673" s="26">
        <v>110</v>
      </c>
      <c r="T673" s="26">
        <v>205236.13999999998</v>
      </c>
    </row>
    <row r="674" spans="1:20" s="7" customFormat="1" ht="17.100000000000001" customHeight="1" x14ac:dyDescent="0.2">
      <c r="A674" s="66">
        <v>653</v>
      </c>
      <c r="B674" s="66">
        <v>79</v>
      </c>
      <c r="C674" s="137" t="s">
        <v>1244</v>
      </c>
      <c r="D674" s="57">
        <f t="shared" si="46"/>
        <v>4389877.29</v>
      </c>
      <c r="E674" s="26">
        <f>F674+G674+H674+I674+J674</f>
        <v>1884087.41</v>
      </c>
      <c r="F674" s="39">
        <v>358354.44</v>
      </c>
      <c r="G674" s="39">
        <v>535888.25</v>
      </c>
      <c r="H674" s="39">
        <v>752146.91999999993</v>
      </c>
      <c r="I674" s="26">
        <v>237697.8</v>
      </c>
      <c r="J674" s="57"/>
      <c r="K674" s="26">
        <v>810</v>
      </c>
      <c r="L674" s="57">
        <v>2070574.0800000001</v>
      </c>
      <c r="M674" s="26"/>
      <c r="N674" s="26"/>
      <c r="O674" s="26"/>
      <c r="P674" s="26"/>
      <c r="Q674" s="26">
        <v>140</v>
      </c>
      <c r="R674" s="26">
        <v>174006.14</v>
      </c>
      <c r="S674" s="26">
        <v>140</v>
      </c>
      <c r="T674" s="26">
        <v>261209.66</v>
      </c>
    </row>
    <row r="675" spans="1:20" s="9" customFormat="1" ht="17.100000000000001" customHeight="1" x14ac:dyDescent="0.2">
      <c r="A675" s="66">
        <v>654</v>
      </c>
      <c r="B675" s="66">
        <v>80</v>
      </c>
      <c r="C675" s="137" t="s">
        <v>1245</v>
      </c>
      <c r="D675" s="57">
        <f t="shared" si="46"/>
        <v>1577923.94</v>
      </c>
      <c r="E675" s="26">
        <f>F675+G675+H675+I675+J675</f>
        <v>1577923.94</v>
      </c>
      <c r="F675" s="26"/>
      <c r="G675" s="39">
        <v>1577923.94</v>
      </c>
      <c r="H675" s="39"/>
      <c r="I675" s="26"/>
      <c r="J675" s="57"/>
      <c r="K675" s="26"/>
      <c r="L675" s="57"/>
      <c r="M675" s="26"/>
      <c r="N675" s="26"/>
      <c r="O675" s="26"/>
      <c r="P675" s="26"/>
      <c r="Q675" s="26"/>
      <c r="R675" s="26"/>
      <c r="S675" s="26"/>
      <c r="T675" s="26"/>
    </row>
    <row r="676" spans="1:20" s="9" customFormat="1" ht="17.100000000000001" customHeight="1" x14ac:dyDescent="0.2">
      <c r="A676" s="66">
        <v>655</v>
      </c>
      <c r="B676" s="66">
        <v>81</v>
      </c>
      <c r="C676" s="137" t="s">
        <v>1246</v>
      </c>
      <c r="D676" s="57">
        <f t="shared" si="46"/>
        <v>1577923.94</v>
      </c>
      <c r="E676" s="26">
        <f>F676+G676+H676+I676+J676</f>
        <v>1577923.94</v>
      </c>
      <c r="F676" s="26"/>
      <c r="G676" s="39">
        <v>1577923.94</v>
      </c>
      <c r="H676" s="39"/>
      <c r="I676" s="26"/>
      <c r="J676" s="57"/>
      <c r="K676" s="26"/>
      <c r="L676" s="57"/>
      <c r="M676" s="26"/>
      <c r="N676" s="26"/>
      <c r="O676" s="26"/>
      <c r="P676" s="26"/>
      <c r="Q676" s="26"/>
      <c r="R676" s="26"/>
      <c r="S676" s="26"/>
      <c r="T676" s="26"/>
    </row>
    <row r="677" spans="1:20" s="9" customFormat="1" ht="17.100000000000001" customHeight="1" x14ac:dyDescent="0.2">
      <c r="A677" s="66">
        <v>656</v>
      </c>
      <c r="B677" s="66">
        <v>82</v>
      </c>
      <c r="C677" s="137" t="s">
        <v>1247</v>
      </c>
      <c r="D677" s="57">
        <f t="shared" si="46"/>
        <v>2616147.2400000002</v>
      </c>
      <c r="E677" s="26">
        <f>F677+G677+H677+I677+J677</f>
        <v>875441.1</v>
      </c>
      <c r="F677" s="39">
        <v>190549.19</v>
      </c>
      <c r="G677" s="39">
        <v>284949.92</v>
      </c>
      <c r="H677" s="26">
        <v>399941.99</v>
      </c>
      <c r="I677" s="26"/>
      <c r="J677" s="57"/>
      <c r="K677" s="26">
        <v>513.28</v>
      </c>
      <c r="L677" s="57">
        <v>1398750.8900000001</v>
      </c>
      <c r="M677" s="26"/>
      <c r="N677" s="26"/>
      <c r="O677" s="26"/>
      <c r="P677" s="26"/>
      <c r="Q677" s="26">
        <v>110</v>
      </c>
      <c r="R677" s="26">
        <v>136719.10999999999</v>
      </c>
      <c r="S677" s="26">
        <v>110</v>
      </c>
      <c r="T677" s="26">
        <v>205236.13999999998</v>
      </c>
    </row>
    <row r="678" spans="1:20" s="9" customFormat="1" ht="17.100000000000001" customHeight="1" x14ac:dyDescent="0.2">
      <c r="A678" s="66">
        <v>657</v>
      </c>
      <c r="B678" s="66">
        <v>83</v>
      </c>
      <c r="C678" s="137" t="s">
        <v>1248</v>
      </c>
      <c r="D678" s="57">
        <f t="shared" si="46"/>
        <v>2615384.2000000002</v>
      </c>
      <c r="E678" s="26">
        <f>F678+G678+H678+I678+J678</f>
        <v>875441.1</v>
      </c>
      <c r="F678" s="39">
        <v>190549.19</v>
      </c>
      <c r="G678" s="26">
        <v>284949.92</v>
      </c>
      <c r="H678" s="26">
        <v>399941.99</v>
      </c>
      <c r="I678" s="26"/>
      <c r="J678" s="57"/>
      <c r="K678" s="26">
        <v>513</v>
      </c>
      <c r="L678" s="57">
        <v>1397987.85</v>
      </c>
      <c r="M678" s="26"/>
      <c r="N678" s="26"/>
      <c r="O678" s="26"/>
      <c r="P678" s="26"/>
      <c r="Q678" s="26">
        <v>110</v>
      </c>
      <c r="R678" s="39">
        <v>136719.10999999999</v>
      </c>
      <c r="S678" s="26">
        <v>110</v>
      </c>
      <c r="T678" s="39">
        <v>205236.13999999998</v>
      </c>
    </row>
    <row r="679" spans="1:20" s="9" customFormat="1" ht="17.100000000000001" customHeight="1" x14ac:dyDescent="0.2">
      <c r="A679" s="66">
        <v>658</v>
      </c>
      <c r="B679" s="66">
        <v>84</v>
      </c>
      <c r="C679" s="137" t="s">
        <v>1249</v>
      </c>
      <c r="D679" s="57">
        <f t="shared" si="46"/>
        <v>1048277.7999999999</v>
      </c>
      <c r="E679" s="26">
        <f t="shared" si="55"/>
        <v>79544.36</v>
      </c>
      <c r="F679" s="26">
        <v>50300.58</v>
      </c>
      <c r="G679" s="26">
        <v>29243.78</v>
      </c>
      <c r="H679" s="26"/>
      <c r="I679" s="26"/>
      <c r="J679" s="57"/>
      <c r="K679" s="26">
        <v>230</v>
      </c>
      <c r="L679" s="39">
        <v>626778.18999999994</v>
      </c>
      <c r="M679" s="26"/>
      <c r="N679" s="26"/>
      <c r="O679" s="26"/>
      <c r="P679" s="26"/>
      <c r="Q679" s="26">
        <v>110</v>
      </c>
      <c r="R679" s="26">
        <v>136719.10999999999</v>
      </c>
      <c r="S679" s="26">
        <v>110</v>
      </c>
      <c r="T679" s="26">
        <v>205236.13999999998</v>
      </c>
    </row>
    <row r="680" spans="1:20" s="9" customFormat="1" ht="17.100000000000001" customHeight="1" x14ac:dyDescent="0.2">
      <c r="A680" s="66">
        <v>659</v>
      </c>
      <c r="B680" s="66">
        <v>85</v>
      </c>
      <c r="C680" s="137" t="s">
        <v>1250</v>
      </c>
      <c r="D680" s="57">
        <f t="shared" si="46"/>
        <v>1179113.48</v>
      </c>
      <c r="E680" s="26">
        <f t="shared" si="55"/>
        <v>837158.23</v>
      </c>
      <c r="F680" s="39">
        <v>179083.33000000002</v>
      </c>
      <c r="G680" s="39">
        <v>104115.61</v>
      </c>
      <c r="H680" s="39">
        <v>375876.42</v>
      </c>
      <c r="I680" s="26"/>
      <c r="J680" s="57">
        <v>178082.87</v>
      </c>
      <c r="K680" s="26"/>
      <c r="L680" s="57"/>
      <c r="M680" s="26"/>
      <c r="N680" s="26"/>
      <c r="O680" s="26"/>
      <c r="P680" s="26"/>
      <c r="Q680" s="26">
        <v>110</v>
      </c>
      <c r="R680" s="26">
        <v>136719.10999999999</v>
      </c>
      <c r="S680" s="26">
        <v>110</v>
      </c>
      <c r="T680" s="26">
        <v>205236.13999999998</v>
      </c>
    </row>
    <row r="681" spans="1:20" s="21" customFormat="1" ht="17.100000000000001" customHeight="1" x14ac:dyDescent="0.25">
      <c r="A681" s="219"/>
      <c r="B681" s="220"/>
      <c r="C681" s="211" t="s">
        <v>175</v>
      </c>
      <c r="D681" s="222">
        <f>SUM(D682:D717)</f>
        <v>23957950.360000007</v>
      </c>
      <c r="E681" s="222">
        <f t="shared" ref="E681:T681" si="70">SUM(E682:E717)</f>
        <v>7341146.7699999996</v>
      </c>
      <c r="F681" s="222">
        <f t="shared" si="70"/>
        <v>2046857.2399999998</v>
      </c>
      <c r="G681" s="222">
        <f t="shared" si="70"/>
        <v>1355246.6400000004</v>
      </c>
      <c r="H681" s="222">
        <f t="shared" si="70"/>
        <v>3062516.1500000004</v>
      </c>
      <c r="I681" s="222">
        <f t="shared" si="70"/>
        <v>69973.78</v>
      </c>
      <c r="J681" s="222">
        <f t="shared" si="70"/>
        <v>806552.96</v>
      </c>
      <c r="K681" s="222">
        <f t="shared" si="70"/>
        <v>4820</v>
      </c>
      <c r="L681" s="222">
        <f t="shared" si="70"/>
        <v>13047959.680000003</v>
      </c>
      <c r="M681" s="222">
        <f t="shared" si="70"/>
        <v>0</v>
      </c>
      <c r="N681" s="222">
        <f t="shared" si="70"/>
        <v>0</v>
      </c>
      <c r="O681" s="222">
        <f t="shared" si="70"/>
        <v>0</v>
      </c>
      <c r="P681" s="222">
        <f t="shared" si="70"/>
        <v>0</v>
      </c>
      <c r="Q681" s="222">
        <f t="shared" si="70"/>
        <v>1070</v>
      </c>
      <c r="R681" s="222">
        <f t="shared" si="70"/>
        <v>1329904.0700000003</v>
      </c>
      <c r="S681" s="222">
        <f t="shared" si="70"/>
        <v>1200</v>
      </c>
      <c r="T681" s="222">
        <f t="shared" si="70"/>
        <v>2238939.84</v>
      </c>
    </row>
    <row r="682" spans="1:20" s="21" customFormat="1" ht="17.100000000000001" customHeight="1" x14ac:dyDescent="0.2">
      <c r="A682" s="66">
        <v>660</v>
      </c>
      <c r="B682" s="66">
        <v>1</v>
      </c>
      <c r="C682" s="138" t="s">
        <v>1251</v>
      </c>
      <c r="D682" s="57">
        <f t="shared" si="46"/>
        <v>860900.67999999993</v>
      </c>
      <c r="E682" s="26">
        <f t="shared" ref="E682:E717" si="71">F682+G682+H682+I682+J682</f>
        <v>152368.83000000002</v>
      </c>
      <c r="F682" s="26">
        <v>96351.75</v>
      </c>
      <c r="G682" s="39">
        <v>56017.08</v>
      </c>
      <c r="H682" s="26"/>
      <c r="I682" s="26"/>
      <c r="J682" s="39"/>
      <c r="K682" s="26">
        <v>260</v>
      </c>
      <c r="L682" s="57">
        <v>708531.85</v>
      </c>
      <c r="M682" s="26"/>
      <c r="N682" s="26"/>
      <c r="O682" s="26"/>
      <c r="P682" s="26"/>
      <c r="Q682" s="26"/>
      <c r="R682" s="26"/>
      <c r="S682" s="26"/>
      <c r="T682" s="26"/>
    </row>
    <row r="683" spans="1:20" s="21" customFormat="1" ht="17.100000000000001" customHeight="1" x14ac:dyDescent="0.2">
      <c r="A683" s="66">
        <v>661</v>
      </c>
      <c r="B683" s="66">
        <v>2</v>
      </c>
      <c r="C683" s="138" t="s">
        <v>1252</v>
      </c>
      <c r="D683" s="57">
        <f t="shared" si="46"/>
        <v>864807.57</v>
      </c>
      <c r="E683" s="26">
        <f t="shared" si="71"/>
        <v>156275.72</v>
      </c>
      <c r="F683" s="26">
        <v>98822.32</v>
      </c>
      <c r="G683" s="26">
        <v>57453.4</v>
      </c>
      <c r="H683" s="26"/>
      <c r="I683" s="26"/>
      <c r="J683" s="57"/>
      <c r="K683" s="26">
        <v>260</v>
      </c>
      <c r="L683" s="57">
        <v>708531.85</v>
      </c>
      <c r="M683" s="26"/>
      <c r="N683" s="26"/>
      <c r="O683" s="26"/>
      <c r="P683" s="26"/>
      <c r="Q683" s="26"/>
      <c r="R683" s="39"/>
      <c r="S683" s="26"/>
      <c r="T683" s="39"/>
    </row>
    <row r="684" spans="1:20" s="21" customFormat="1" ht="17.100000000000001" customHeight="1" x14ac:dyDescent="0.2">
      <c r="A684" s="66">
        <v>662</v>
      </c>
      <c r="B684" s="66">
        <v>3</v>
      </c>
      <c r="C684" s="138" t="s">
        <v>1253</v>
      </c>
      <c r="D684" s="57">
        <f t="shared" si="46"/>
        <v>860900.67999999993</v>
      </c>
      <c r="E684" s="26">
        <f t="shared" si="71"/>
        <v>152368.83000000002</v>
      </c>
      <c r="F684" s="26">
        <v>96351.75</v>
      </c>
      <c r="G684" s="39">
        <v>56017.08</v>
      </c>
      <c r="H684" s="26"/>
      <c r="I684" s="26"/>
      <c r="J684" s="39"/>
      <c r="K684" s="26">
        <v>260</v>
      </c>
      <c r="L684" s="57">
        <v>708531.85</v>
      </c>
      <c r="M684" s="26"/>
      <c r="N684" s="26"/>
      <c r="O684" s="26"/>
      <c r="P684" s="26"/>
      <c r="Q684" s="26"/>
      <c r="R684" s="26"/>
      <c r="S684" s="26"/>
      <c r="T684" s="26"/>
    </row>
    <row r="685" spans="1:20" s="21" customFormat="1" ht="17.100000000000001" customHeight="1" x14ac:dyDescent="0.2">
      <c r="A685" s="66">
        <v>663</v>
      </c>
      <c r="B685" s="66">
        <v>4</v>
      </c>
      <c r="C685" s="138" t="s">
        <v>1254</v>
      </c>
      <c r="D685" s="57">
        <f t="shared" si="46"/>
        <v>457701.58</v>
      </c>
      <c r="E685" s="26">
        <f t="shared" si="71"/>
        <v>76184.429999999993</v>
      </c>
      <c r="F685" s="26">
        <v>48175.89</v>
      </c>
      <c r="G685" s="26">
        <v>28008.54</v>
      </c>
      <c r="H685" s="26"/>
      <c r="I685" s="26"/>
      <c r="J685" s="57"/>
      <c r="K685" s="26">
        <v>140</v>
      </c>
      <c r="L685" s="57">
        <v>381517.15</v>
      </c>
      <c r="M685" s="26"/>
      <c r="N685" s="26"/>
      <c r="O685" s="26"/>
      <c r="P685" s="26"/>
      <c r="Q685" s="26"/>
      <c r="R685" s="39"/>
      <c r="S685" s="26"/>
      <c r="T685" s="39"/>
    </row>
    <row r="686" spans="1:20" s="21" customFormat="1" ht="17.100000000000001" customHeight="1" x14ac:dyDescent="0.2">
      <c r="A686" s="66">
        <v>664</v>
      </c>
      <c r="B686" s="66">
        <v>5</v>
      </c>
      <c r="C686" s="138" t="s">
        <v>1255</v>
      </c>
      <c r="D686" s="57">
        <f t="shared" si="46"/>
        <v>46940.590000000004</v>
      </c>
      <c r="E686" s="26">
        <f t="shared" si="71"/>
        <v>46940.590000000004</v>
      </c>
      <c r="F686" s="26">
        <v>46940.590000000004</v>
      </c>
      <c r="G686" s="26"/>
      <c r="H686" s="26"/>
      <c r="I686" s="26"/>
      <c r="J686" s="57"/>
      <c r="K686" s="26"/>
      <c r="L686" s="39"/>
      <c r="M686" s="26"/>
      <c r="N686" s="26"/>
      <c r="O686" s="26"/>
      <c r="P686" s="26"/>
      <c r="Q686" s="26"/>
      <c r="R686" s="26"/>
      <c r="S686" s="26"/>
      <c r="T686" s="26"/>
    </row>
    <row r="687" spans="1:20" s="21" customFormat="1" ht="17.100000000000001" customHeight="1" x14ac:dyDescent="0.2">
      <c r="A687" s="66">
        <v>665</v>
      </c>
      <c r="B687" s="66">
        <v>6</v>
      </c>
      <c r="C687" s="138" t="s">
        <v>1256</v>
      </c>
      <c r="D687" s="57">
        <f t="shared" si="46"/>
        <v>1483677.64</v>
      </c>
      <c r="E687" s="26">
        <f t="shared" si="71"/>
        <v>326910.77</v>
      </c>
      <c r="F687" s="26">
        <v>105492.82</v>
      </c>
      <c r="G687" s="26"/>
      <c r="H687" s="26">
        <v>221417.95</v>
      </c>
      <c r="I687" s="26"/>
      <c r="J687" s="57"/>
      <c r="K687" s="26">
        <v>299</v>
      </c>
      <c r="L687" s="39">
        <v>814811.62</v>
      </c>
      <c r="M687" s="26"/>
      <c r="N687" s="26"/>
      <c r="O687" s="26"/>
      <c r="P687" s="26"/>
      <c r="Q687" s="26">
        <v>110</v>
      </c>
      <c r="R687" s="26">
        <v>136719.10999999999</v>
      </c>
      <c r="S687" s="26">
        <v>110</v>
      </c>
      <c r="T687" s="26">
        <v>205236.13999999998</v>
      </c>
    </row>
    <row r="688" spans="1:20" s="21" customFormat="1" ht="17.100000000000001" customHeight="1" x14ac:dyDescent="0.2">
      <c r="A688" s="66">
        <v>666</v>
      </c>
      <c r="B688" s="66">
        <v>7</v>
      </c>
      <c r="C688" s="138" t="s">
        <v>508</v>
      </c>
      <c r="D688" s="57">
        <f t="shared" si="46"/>
        <v>275209.92</v>
      </c>
      <c r="E688" s="26">
        <f t="shared" si="71"/>
        <v>69973.78</v>
      </c>
      <c r="F688" s="26"/>
      <c r="G688" s="39"/>
      <c r="H688" s="26"/>
      <c r="I688" s="26">
        <v>69973.78</v>
      </c>
      <c r="J688" s="39"/>
      <c r="K688" s="26"/>
      <c r="L688" s="57"/>
      <c r="M688" s="26"/>
      <c r="N688" s="26"/>
      <c r="O688" s="26"/>
      <c r="P688" s="26"/>
      <c r="Q688" s="26"/>
      <c r="R688" s="26"/>
      <c r="S688" s="26">
        <v>110</v>
      </c>
      <c r="T688" s="26">
        <v>205236.13999999998</v>
      </c>
    </row>
    <row r="689" spans="1:20" s="21" customFormat="1" ht="17.100000000000001" customHeight="1" x14ac:dyDescent="0.2">
      <c r="A689" s="66">
        <v>667</v>
      </c>
      <c r="B689" s="66">
        <v>8</v>
      </c>
      <c r="C689" s="138" t="s">
        <v>1257</v>
      </c>
      <c r="D689" s="57">
        <f t="shared" si="46"/>
        <v>2317817.69</v>
      </c>
      <c r="E689" s="26">
        <f t="shared" si="71"/>
        <v>605588.80000000005</v>
      </c>
      <c r="F689" s="26">
        <v>195421.13</v>
      </c>
      <c r="G689" s="26"/>
      <c r="H689" s="26">
        <v>410167.67</v>
      </c>
      <c r="I689" s="26"/>
      <c r="J689" s="57"/>
      <c r="K689" s="26">
        <v>553</v>
      </c>
      <c r="L689" s="57">
        <v>1506992.75</v>
      </c>
      <c r="M689" s="26"/>
      <c r="N689" s="26"/>
      <c r="O689" s="26"/>
      <c r="P689" s="26"/>
      <c r="Q689" s="26"/>
      <c r="R689" s="39"/>
      <c r="S689" s="26">
        <v>110</v>
      </c>
      <c r="T689" s="39">
        <v>205236.13999999998</v>
      </c>
    </row>
    <row r="690" spans="1:20" s="21" customFormat="1" ht="17.100000000000001" customHeight="1" x14ac:dyDescent="0.2">
      <c r="A690" s="66">
        <v>668</v>
      </c>
      <c r="B690" s="66">
        <v>9</v>
      </c>
      <c r="C690" s="138" t="s">
        <v>1258</v>
      </c>
      <c r="D690" s="57">
        <f t="shared" si="46"/>
        <v>1910375.1499999997</v>
      </c>
      <c r="E690" s="26">
        <f t="shared" si="71"/>
        <v>195421.13</v>
      </c>
      <c r="F690" s="26">
        <v>195421.13</v>
      </c>
      <c r="G690" s="26"/>
      <c r="H690" s="26"/>
      <c r="I690" s="26"/>
      <c r="J690" s="57"/>
      <c r="K690" s="26">
        <v>554</v>
      </c>
      <c r="L690" s="39">
        <v>1509717.88</v>
      </c>
      <c r="M690" s="26"/>
      <c r="N690" s="26"/>
      <c r="O690" s="26"/>
      <c r="P690" s="26"/>
      <c r="Q690" s="26"/>
      <c r="R690" s="26"/>
      <c r="S690" s="26">
        <v>110</v>
      </c>
      <c r="T690" s="26">
        <v>205236.13999999998</v>
      </c>
    </row>
    <row r="691" spans="1:20" s="21" customFormat="1" ht="17.100000000000001" customHeight="1" x14ac:dyDescent="0.2">
      <c r="A691" s="66">
        <v>669</v>
      </c>
      <c r="B691" s="66">
        <v>10</v>
      </c>
      <c r="C691" s="138" t="s">
        <v>509</v>
      </c>
      <c r="D691" s="57">
        <f t="shared" si="46"/>
        <v>148727.6</v>
      </c>
      <c r="E691" s="26">
        <f t="shared" si="71"/>
        <v>148727.6</v>
      </c>
      <c r="F691" s="26">
        <v>148727.6</v>
      </c>
      <c r="G691" s="26"/>
      <c r="H691" s="26"/>
      <c r="I691" s="26"/>
      <c r="J691" s="57"/>
      <c r="K691" s="26"/>
      <c r="L691" s="39"/>
      <c r="M691" s="26"/>
      <c r="N691" s="26"/>
      <c r="O691" s="26"/>
      <c r="P691" s="26"/>
      <c r="Q691" s="26"/>
      <c r="R691" s="26"/>
      <c r="S691" s="26"/>
      <c r="T691" s="26"/>
    </row>
    <row r="692" spans="1:20" s="21" customFormat="1" ht="17.100000000000001" customHeight="1" x14ac:dyDescent="0.2">
      <c r="A692" s="66">
        <v>670</v>
      </c>
      <c r="B692" s="66">
        <v>11</v>
      </c>
      <c r="C692" s="138" t="s">
        <v>176</v>
      </c>
      <c r="D692" s="57">
        <f t="shared" si="46"/>
        <v>234753.39</v>
      </c>
      <c r="E692" s="26">
        <f t="shared" si="71"/>
        <v>234753.39</v>
      </c>
      <c r="F692" s="26"/>
      <c r="G692" s="26">
        <v>86610.99</v>
      </c>
      <c r="H692" s="26"/>
      <c r="I692" s="26"/>
      <c r="J692" s="57">
        <v>148142.39999999999</v>
      </c>
      <c r="K692" s="26"/>
      <c r="L692" s="39"/>
      <c r="M692" s="26"/>
      <c r="N692" s="26"/>
      <c r="O692" s="26"/>
      <c r="P692" s="26"/>
      <c r="Q692" s="26"/>
      <c r="R692" s="26"/>
      <c r="S692" s="26"/>
      <c r="T692" s="26"/>
    </row>
    <row r="693" spans="1:20" s="21" customFormat="1" ht="17.100000000000001" customHeight="1" x14ac:dyDescent="0.2">
      <c r="A693" s="66">
        <v>671</v>
      </c>
      <c r="B693" s="66">
        <v>12</v>
      </c>
      <c r="C693" s="138" t="s">
        <v>1259</v>
      </c>
      <c r="D693" s="57">
        <f t="shared" si="46"/>
        <v>402277.35000000003</v>
      </c>
      <c r="E693" s="26">
        <f t="shared" si="71"/>
        <v>315274.28000000003</v>
      </c>
      <c r="F693" s="26"/>
      <c r="G693" s="39"/>
      <c r="H693" s="26">
        <v>315274.28000000003</v>
      </c>
      <c r="I693" s="26"/>
      <c r="J693" s="39"/>
      <c r="K693" s="26"/>
      <c r="L693" s="57"/>
      <c r="M693" s="26"/>
      <c r="N693" s="26"/>
      <c r="O693" s="26"/>
      <c r="P693" s="26"/>
      <c r="Q693" s="26">
        <v>70</v>
      </c>
      <c r="R693" s="26">
        <v>87003.07</v>
      </c>
      <c r="S693" s="26"/>
      <c r="T693" s="26"/>
    </row>
    <row r="694" spans="1:20" s="21" customFormat="1" ht="17.100000000000001" customHeight="1" x14ac:dyDescent="0.2">
      <c r="A694" s="66">
        <v>672</v>
      </c>
      <c r="B694" s="66">
        <v>13</v>
      </c>
      <c r="C694" s="138" t="s">
        <v>1260</v>
      </c>
      <c r="D694" s="57">
        <f t="shared" si="46"/>
        <v>3358545.4600000004</v>
      </c>
      <c r="E694" s="26">
        <f t="shared" si="71"/>
        <v>464056.44</v>
      </c>
      <c r="F694" s="26"/>
      <c r="G694" s="26">
        <v>171211.12</v>
      </c>
      <c r="H694" s="26"/>
      <c r="I694" s="26"/>
      <c r="J694" s="57">
        <v>292845.32</v>
      </c>
      <c r="K694" s="26">
        <v>834</v>
      </c>
      <c r="L694" s="57">
        <v>2272752.1800000002</v>
      </c>
      <c r="M694" s="26"/>
      <c r="N694" s="26"/>
      <c r="O694" s="26"/>
      <c r="P694" s="26"/>
      <c r="Q694" s="26">
        <v>200</v>
      </c>
      <c r="R694" s="39">
        <v>248580.2</v>
      </c>
      <c r="S694" s="26">
        <v>200</v>
      </c>
      <c r="T694" s="39">
        <v>373156.64</v>
      </c>
    </row>
    <row r="695" spans="1:20" s="21" customFormat="1" ht="17.100000000000001" customHeight="1" x14ac:dyDescent="0.2">
      <c r="A695" s="66">
        <v>673</v>
      </c>
      <c r="B695" s="66">
        <v>14</v>
      </c>
      <c r="C695" s="138" t="s">
        <v>1261</v>
      </c>
      <c r="D695" s="57">
        <f t="shared" si="46"/>
        <v>248580.2</v>
      </c>
      <c r="E695" s="26">
        <f t="shared" si="71"/>
        <v>0</v>
      </c>
      <c r="F695" s="26"/>
      <c r="G695" s="26"/>
      <c r="H695" s="26"/>
      <c r="I695" s="26"/>
      <c r="J695" s="57"/>
      <c r="K695" s="26"/>
      <c r="L695" s="39"/>
      <c r="M695" s="26"/>
      <c r="N695" s="26"/>
      <c r="O695" s="26"/>
      <c r="P695" s="26"/>
      <c r="Q695" s="26">
        <v>200</v>
      </c>
      <c r="R695" s="26">
        <v>248580.2</v>
      </c>
      <c r="S695" s="26"/>
      <c r="T695" s="26"/>
    </row>
    <row r="696" spans="1:20" s="21" customFormat="1" ht="17.100000000000001" customHeight="1" x14ac:dyDescent="0.2">
      <c r="A696" s="66">
        <v>674</v>
      </c>
      <c r="B696" s="66">
        <v>15</v>
      </c>
      <c r="C696" s="138" t="s">
        <v>1262</v>
      </c>
      <c r="D696" s="57">
        <f t="shared" si="46"/>
        <v>511485.19000000006</v>
      </c>
      <c r="E696" s="26">
        <f t="shared" si="71"/>
        <v>76269.39</v>
      </c>
      <c r="F696" s="26"/>
      <c r="G696" s="26">
        <v>76269.39</v>
      </c>
      <c r="H696" s="26"/>
      <c r="I696" s="26"/>
      <c r="J696" s="57"/>
      <c r="K696" s="26"/>
      <c r="L696" s="39"/>
      <c r="M696" s="26"/>
      <c r="N696" s="26"/>
      <c r="O696" s="26"/>
      <c r="P696" s="26"/>
      <c r="Q696" s="26">
        <v>140</v>
      </c>
      <c r="R696" s="26">
        <v>174006.14</v>
      </c>
      <c r="S696" s="26">
        <v>140</v>
      </c>
      <c r="T696" s="26">
        <v>261209.66</v>
      </c>
    </row>
    <row r="697" spans="1:20" s="21" customFormat="1" ht="17.100000000000001" customHeight="1" x14ac:dyDescent="0.2">
      <c r="A697" s="66">
        <v>675</v>
      </c>
      <c r="B697" s="66">
        <v>16</v>
      </c>
      <c r="C697" s="138" t="s">
        <v>1263</v>
      </c>
      <c r="D697" s="57">
        <f t="shared" si="46"/>
        <v>1352352.85</v>
      </c>
      <c r="E697" s="26">
        <f t="shared" si="71"/>
        <v>292682.09000000003</v>
      </c>
      <c r="F697" s="26"/>
      <c r="G697" s="39">
        <v>63486.01</v>
      </c>
      <c r="H697" s="26">
        <v>229196.08000000002</v>
      </c>
      <c r="I697" s="26"/>
      <c r="J697" s="39"/>
      <c r="K697" s="26">
        <v>309</v>
      </c>
      <c r="L697" s="57">
        <v>842062.86</v>
      </c>
      <c r="M697" s="26"/>
      <c r="N697" s="26"/>
      <c r="O697" s="26"/>
      <c r="P697" s="26"/>
      <c r="Q697" s="26">
        <v>70</v>
      </c>
      <c r="R697" s="26">
        <v>87003.07</v>
      </c>
      <c r="S697" s="26">
        <v>70</v>
      </c>
      <c r="T697" s="26">
        <v>130604.83</v>
      </c>
    </row>
    <row r="698" spans="1:20" s="21" customFormat="1" ht="17.100000000000001" customHeight="1" x14ac:dyDescent="0.2">
      <c r="A698" s="66">
        <v>676</v>
      </c>
      <c r="B698" s="66">
        <v>17</v>
      </c>
      <c r="C698" s="138" t="s">
        <v>1264</v>
      </c>
      <c r="D698" s="57">
        <f t="shared" si="46"/>
        <v>135959.88</v>
      </c>
      <c r="E698" s="26">
        <f t="shared" si="71"/>
        <v>135959.88</v>
      </c>
      <c r="F698" s="26">
        <v>85975.41</v>
      </c>
      <c r="G698" s="26">
        <v>49984.47</v>
      </c>
      <c r="H698" s="26"/>
      <c r="I698" s="26"/>
      <c r="J698" s="57"/>
      <c r="K698" s="26"/>
      <c r="L698" s="57"/>
      <c r="M698" s="26"/>
      <c r="N698" s="26"/>
      <c r="O698" s="26"/>
      <c r="P698" s="26"/>
      <c r="Q698" s="26"/>
      <c r="R698" s="39"/>
      <c r="S698" s="26"/>
      <c r="T698" s="39"/>
    </row>
    <row r="699" spans="1:20" s="21" customFormat="1" ht="17.100000000000001" customHeight="1" x14ac:dyDescent="0.2">
      <c r="A699" s="66">
        <v>677</v>
      </c>
      <c r="B699" s="66">
        <v>18</v>
      </c>
      <c r="C699" s="138" t="s">
        <v>1265</v>
      </c>
      <c r="D699" s="57">
        <f t="shared" si="46"/>
        <v>133615.74</v>
      </c>
      <c r="E699" s="26">
        <f t="shared" si="71"/>
        <v>133615.74</v>
      </c>
      <c r="F699" s="26">
        <v>84493.08</v>
      </c>
      <c r="G699" s="26">
        <v>49122.66</v>
      </c>
      <c r="H699" s="26"/>
      <c r="I699" s="26"/>
      <c r="J699" s="57"/>
      <c r="K699" s="26"/>
      <c r="L699" s="39"/>
      <c r="M699" s="26"/>
      <c r="N699" s="26"/>
      <c r="O699" s="26"/>
      <c r="P699" s="26"/>
      <c r="Q699" s="26"/>
      <c r="R699" s="26"/>
      <c r="S699" s="26"/>
      <c r="T699" s="26"/>
    </row>
    <row r="700" spans="1:20" s="21" customFormat="1" ht="17.100000000000001" customHeight="1" x14ac:dyDescent="0.2">
      <c r="A700" s="66">
        <v>678</v>
      </c>
      <c r="B700" s="66">
        <v>19</v>
      </c>
      <c r="C700" s="138" t="s">
        <v>1266</v>
      </c>
      <c r="D700" s="57">
        <f t="shared" si="46"/>
        <v>126192.64</v>
      </c>
      <c r="E700" s="26">
        <f t="shared" si="71"/>
        <v>126192.64</v>
      </c>
      <c r="F700" s="26">
        <v>79799.03</v>
      </c>
      <c r="G700" s="26">
        <v>46393.61</v>
      </c>
      <c r="H700" s="26"/>
      <c r="I700" s="26"/>
      <c r="J700" s="57"/>
      <c r="K700" s="26"/>
      <c r="L700" s="39"/>
      <c r="M700" s="26"/>
      <c r="N700" s="26"/>
      <c r="O700" s="26"/>
      <c r="P700" s="26"/>
      <c r="Q700" s="26"/>
      <c r="R700" s="26"/>
      <c r="S700" s="26"/>
      <c r="T700" s="26"/>
    </row>
    <row r="701" spans="1:20" s="21" customFormat="1" ht="17.100000000000001" customHeight="1" x14ac:dyDescent="0.2">
      <c r="A701" s="66">
        <v>679</v>
      </c>
      <c r="B701" s="66">
        <v>20</v>
      </c>
      <c r="C701" s="138" t="s">
        <v>1267</v>
      </c>
      <c r="D701" s="57">
        <f t="shared" si="46"/>
        <v>90899.959999999992</v>
      </c>
      <c r="E701" s="26">
        <f t="shared" si="71"/>
        <v>90899.959999999992</v>
      </c>
      <c r="F701" s="26"/>
      <c r="G701" s="26"/>
      <c r="H701" s="26"/>
      <c r="I701" s="26"/>
      <c r="J701" s="57">
        <v>90899.959999999992</v>
      </c>
      <c r="K701" s="26"/>
      <c r="L701" s="39"/>
      <c r="M701" s="26"/>
      <c r="N701" s="26"/>
      <c r="O701" s="26"/>
      <c r="P701" s="26"/>
      <c r="Q701" s="26"/>
      <c r="R701" s="26"/>
      <c r="S701" s="26"/>
      <c r="T701" s="26"/>
    </row>
    <row r="702" spans="1:20" s="21" customFormat="1" ht="17.100000000000001" customHeight="1" x14ac:dyDescent="0.2">
      <c r="A702" s="66">
        <v>680</v>
      </c>
      <c r="B702" s="66">
        <v>21</v>
      </c>
      <c r="C702" s="138" t="s">
        <v>1268</v>
      </c>
      <c r="D702" s="57">
        <f t="shared" si="46"/>
        <v>450937.82</v>
      </c>
      <c r="E702" s="26">
        <f t="shared" si="71"/>
        <v>450937.82</v>
      </c>
      <c r="F702" s="26">
        <v>145515.88</v>
      </c>
      <c r="G702" s="39"/>
      <c r="H702" s="26">
        <v>305421.94</v>
      </c>
      <c r="I702" s="26"/>
      <c r="J702" s="39"/>
      <c r="K702" s="26"/>
      <c r="L702" s="57"/>
      <c r="M702" s="26"/>
      <c r="N702" s="26"/>
      <c r="O702" s="26"/>
      <c r="P702" s="26"/>
      <c r="Q702" s="26"/>
      <c r="R702" s="26"/>
      <c r="S702" s="26"/>
      <c r="T702" s="26"/>
    </row>
    <row r="703" spans="1:20" s="21" customFormat="1" ht="17.100000000000001" customHeight="1" x14ac:dyDescent="0.2">
      <c r="A703" s="66">
        <v>681</v>
      </c>
      <c r="B703" s="66">
        <v>22</v>
      </c>
      <c r="C703" s="138" t="s">
        <v>1269</v>
      </c>
      <c r="D703" s="57">
        <f t="shared" si="46"/>
        <v>417251.47</v>
      </c>
      <c r="E703" s="26">
        <f t="shared" si="71"/>
        <v>417251.47</v>
      </c>
      <c r="F703" s="26">
        <v>134645.41999999998</v>
      </c>
      <c r="G703" s="26"/>
      <c r="H703" s="26">
        <v>282606.05</v>
      </c>
      <c r="I703" s="26"/>
      <c r="J703" s="57"/>
      <c r="K703" s="26"/>
      <c r="L703" s="57"/>
      <c r="M703" s="26"/>
      <c r="N703" s="26"/>
      <c r="O703" s="26"/>
      <c r="P703" s="26"/>
      <c r="Q703" s="26"/>
      <c r="R703" s="39"/>
      <c r="S703" s="26"/>
      <c r="T703" s="39"/>
    </row>
    <row r="704" spans="1:20" s="21" customFormat="1" ht="17.100000000000001" customHeight="1" x14ac:dyDescent="0.2">
      <c r="A704" s="66">
        <v>682</v>
      </c>
      <c r="B704" s="66">
        <v>23</v>
      </c>
      <c r="C704" s="138" t="s">
        <v>1270</v>
      </c>
      <c r="D704" s="57">
        <f t="shared" si="46"/>
        <v>516243.89999999997</v>
      </c>
      <c r="E704" s="26">
        <f t="shared" si="71"/>
        <v>516243.89999999997</v>
      </c>
      <c r="F704" s="26">
        <v>110433.93</v>
      </c>
      <c r="G704" s="26">
        <v>64204.17</v>
      </c>
      <c r="H704" s="26">
        <v>231788.82</v>
      </c>
      <c r="I704" s="26"/>
      <c r="J704" s="57">
        <v>109816.98</v>
      </c>
      <c r="K704" s="26"/>
      <c r="L704" s="39"/>
      <c r="M704" s="26"/>
      <c r="N704" s="26"/>
      <c r="O704" s="26"/>
      <c r="P704" s="26"/>
      <c r="Q704" s="26"/>
      <c r="R704" s="26"/>
      <c r="S704" s="26"/>
      <c r="T704" s="26"/>
    </row>
    <row r="705" spans="1:20" s="21" customFormat="1" ht="17.100000000000001" customHeight="1" x14ac:dyDescent="0.2">
      <c r="A705" s="66">
        <v>683</v>
      </c>
      <c r="B705" s="66">
        <v>24</v>
      </c>
      <c r="C705" s="138" t="s">
        <v>1271</v>
      </c>
      <c r="D705" s="57">
        <f t="shared" si="46"/>
        <v>49553.55</v>
      </c>
      <c r="E705" s="26">
        <f t="shared" si="71"/>
        <v>49553.55</v>
      </c>
      <c r="F705" s="26"/>
      <c r="G705" s="26">
        <v>49553.55</v>
      </c>
      <c r="H705" s="26"/>
      <c r="I705" s="26"/>
      <c r="J705" s="57"/>
      <c r="K705" s="26"/>
      <c r="L705" s="39"/>
      <c r="M705" s="26"/>
      <c r="N705" s="26"/>
      <c r="O705" s="26"/>
      <c r="P705" s="26"/>
      <c r="Q705" s="26"/>
      <c r="R705" s="26"/>
      <c r="S705" s="26"/>
      <c r="T705" s="26"/>
    </row>
    <row r="706" spans="1:20" s="21" customFormat="1" ht="17.100000000000001" customHeight="1" x14ac:dyDescent="0.2">
      <c r="A706" s="66">
        <v>684</v>
      </c>
      <c r="B706" s="66">
        <v>25</v>
      </c>
      <c r="C706" s="138" t="s">
        <v>1272</v>
      </c>
      <c r="D706" s="57">
        <f t="shared" si="46"/>
        <v>2453140.0499999998</v>
      </c>
      <c r="E706" s="26">
        <f t="shared" si="71"/>
        <v>872898.01</v>
      </c>
      <c r="F706" s="26"/>
      <c r="G706" s="26">
        <v>363170.03</v>
      </c>
      <c r="H706" s="26">
        <v>509727.98000000004</v>
      </c>
      <c r="I706" s="26"/>
      <c r="J706" s="57"/>
      <c r="K706" s="26">
        <v>516</v>
      </c>
      <c r="L706" s="39">
        <v>1319032.3799999999</v>
      </c>
      <c r="M706" s="26"/>
      <c r="N706" s="26"/>
      <c r="O706" s="26"/>
      <c r="P706" s="26"/>
      <c r="Q706" s="26"/>
      <c r="R706" s="26"/>
      <c r="S706" s="26">
        <v>140</v>
      </c>
      <c r="T706" s="26">
        <v>261209.66</v>
      </c>
    </row>
    <row r="707" spans="1:20" s="21" customFormat="1" ht="17.100000000000001" customHeight="1" x14ac:dyDescent="0.2">
      <c r="A707" s="66">
        <v>685</v>
      </c>
      <c r="B707" s="66">
        <v>26</v>
      </c>
      <c r="C707" s="138" t="s">
        <v>1273</v>
      </c>
      <c r="D707" s="57">
        <f t="shared" si="46"/>
        <v>430444.41000000003</v>
      </c>
      <c r="E707" s="26">
        <f t="shared" si="71"/>
        <v>212836.51</v>
      </c>
      <c r="F707" s="26">
        <v>68681.509999999995</v>
      </c>
      <c r="G707" s="26"/>
      <c r="H707" s="26">
        <v>144155</v>
      </c>
      <c r="I707" s="26"/>
      <c r="J707" s="57"/>
      <c r="K707" s="26"/>
      <c r="L707" s="39"/>
      <c r="M707" s="26"/>
      <c r="N707" s="26"/>
      <c r="O707" s="26"/>
      <c r="P707" s="26"/>
      <c r="Q707" s="26">
        <v>70</v>
      </c>
      <c r="R707" s="26">
        <v>87003.07</v>
      </c>
      <c r="S707" s="26">
        <v>70</v>
      </c>
      <c r="T707" s="26">
        <v>130604.83</v>
      </c>
    </row>
    <row r="708" spans="1:20" s="21" customFormat="1" ht="17.100000000000001" customHeight="1" x14ac:dyDescent="0.2">
      <c r="A708" s="66">
        <v>686</v>
      </c>
      <c r="B708" s="66">
        <v>27</v>
      </c>
      <c r="C708" s="138" t="s">
        <v>1274</v>
      </c>
      <c r="D708" s="57">
        <f t="shared" si="46"/>
        <v>527123.26</v>
      </c>
      <c r="E708" s="26">
        <f t="shared" si="71"/>
        <v>309515.36000000004</v>
      </c>
      <c r="F708" s="26">
        <v>66210.94</v>
      </c>
      <c r="G708" s="39">
        <v>38493.79</v>
      </c>
      <c r="H708" s="26">
        <v>138969.58000000002</v>
      </c>
      <c r="I708" s="26"/>
      <c r="J708" s="39">
        <v>65841.05</v>
      </c>
      <c r="K708" s="26"/>
      <c r="L708" s="57"/>
      <c r="M708" s="26"/>
      <c r="N708" s="26"/>
      <c r="O708" s="26"/>
      <c r="P708" s="26"/>
      <c r="Q708" s="26">
        <v>70</v>
      </c>
      <c r="R708" s="26">
        <v>87003.07</v>
      </c>
      <c r="S708" s="26">
        <v>70</v>
      </c>
      <c r="T708" s="26">
        <v>130604.83</v>
      </c>
    </row>
    <row r="709" spans="1:20" s="21" customFormat="1" ht="17.100000000000001" customHeight="1" x14ac:dyDescent="0.2">
      <c r="A709" s="66">
        <v>687</v>
      </c>
      <c r="B709" s="66">
        <v>28</v>
      </c>
      <c r="C709" s="138" t="s">
        <v>513</v>
      </c>
      <c r="D709" s="57">
        <f t="shared" si="46"/>
        <v>217607.90000000002</v>
      </c>
      <c r="E709" s="26">
        <f t="shared" si="71"/>
        <v>0</v>
      </c>
      <c r="F709" s="26"/>
      <c r="G709" s="39"/>
      <c r="H709" s="26"/>
      <c r="I709" s="26"/>
      <c r="J709" s="39"/>
      <c r="K709" s="26"/>
      <c r="L709" s="57"/>
      <c r="M709" s="26"/>
      <c r="N709" s="26"/>
      <c r="O709" s="26"/>
      <c r="P709" s="26"/>
      <c r="Q709" s="26">
        <v>70</v>
      </c>
      <c r="R709" s="26">
        <v>87003.07</v>
      </c>
      <c r="S709" s="26">
        <v>70</v>
      </c>
      <c r="T709" s="26">
        <v>130604.83</v>
      </c>
    </row>
    <row r="710" spans="1:20" s="21" customFormat="1" ht="17.100000000000001" customHeight="1" x14ac:dyDescent="0.2">
      <c r="A710" s="66">
        <v>688</v>
      </c>
      <c r="B710" s="66">
        <v>29</v>
      </c>
      <c r="C710" s="138" t="s">
        <v>1275</v>
      </c>
      <c r="D710" s="57">
        <f t="shared" si="46"/>
        <v>204810.63</v>
      </c>
      <c r="E710" s="26">
        <f t="shared" si="71"/>
        <v>204810.63</v>
      </c>
      <c r="F710" s="26"/>
      <c r="G710" s="26"/>
      <c r="H710" s="26">
        <v>138969.58000000002</v>
      </c>
      <c r="I710" s="26"/>
      <c r="J710" s="57">
        <v>65841.05</v>
      </c>
      <c r="K710" s="26"/>
      <c r="L710" s="57"/>
      <c r="M710" s="26"/>
      <c r="N710" s="26"/>
      <c r="O710" s="26"/>
      <c r="P710" s="26"/>
      <c r="Q710" s="26"/>
      <c r="R710" s="39"/>
      <c r="S710" s="26"/>
      <c r="T710" s="39"/>
    </row>
    <row r="711" spans="1:20" s="21" customFormat="1" ht="17.100000000000001" customHeight="1" x14ac:dyDescent="0.2">
      <c r="A711" s="66">
        <v>689</v>
      </c>
      <c r="B711" s="66">
        <v>30</v>
      </c>
      <c r="C711" s="138" t="s">
        <v>1276</v>
      </c>
      <c r="D711" s="57">
        <f t="shared" si="46"/>
        <v>385672.75</v>
      </c>
      <c r="E711" s="26">
        <f t="shared" si="71"/>
        <v>85909.26</v>
      </c>
      <c r="F711" s="26">
        <v>33352.53</v>
      </c>
      <c r="G711" s="26">
        <v>19390.53</v>
      </c>
      <c r="H711" s="26"/>
      <c r="I711" s="26"/>
      <c r="J711" s="57">
        <v>33166.199999999997</v>
      </c>
      <c r="K711" s="26">
        <v>110</v>
      </c>
      <c r="L711" s="39">
        <v>299763.49</v>
      </c>
      <c r="M711" s="26"/>
      <c r="N711" s="26"/>
      <c r="O711" s="26"/>
      <c r="P711" s="26"/>
      <c r="Q711" s="26"/>
      <c r="R711" s="26"/>
      <c r="S711" s="26"/>
      <c r="T711" s="26"/>
    </row>
    <row r="712" spans="1:20" s="21" customFormat="1" ht="17.100000000000001" customHeight="1" x14ac:dyDescent="0.2">
      <c r="A712" s="66">
        <v>690</v>
      </c>
      <c r="B712" s="66">
        <v>31</v>
      </c>
      <c r="C712" s="138" t="s">
        <v>1277</v>
      </c>
      <c r="D712" s="57">
        <f t="shared" si="46"/>
        <v>630793.53</v>
      </c>
      <c r="E712" s="26">
        <f t="shared" si="71"/>
        <v>134821.22</v>
      </c>
      <c r="F712" s="26"/>
      <c r="G712" s="26"/>
      <c r="H712" s="26">
        <v>134821.22</v>
      </c>
      <c r="I712" s="26"/>
      <c r="J712" s="57"/>
      <c r="K712" s="26">
        <v>182</v>
      </c>
      <c r="L712" s="39">
        <v>495972.31</v>
      </c>
      <c r="M712" s="26"/>
      <c r="N712" s="26"/>
      <c r="O712" s="26"/>
      <c r="P712" s="26"/>
      <c r="Q712" s="26"/>
      <c r="R712" s="26"/>
      <c r="S712" s="26"/>
      <c r="T712" s="26"/>
    </row>
    <row r="713" spans="1:20" s="21" customFormat="1" ht="17.100000000000001" customHeight="1" x14ac:dyDescent="0.2">
      <c r="A713" s="66">
        <v>691</v>
      </c>
      <c r="B713" s="66">
        <v>32</v>
      </c>
      <c r="C713" s="138" t="s">
        <v>1278</v>
      </c>
      <c r="D713" s="57">
        <f t="shared" si="46"/>
        <v>585700.48</v>
      </c>
      <c r="E713" s="26">
        <f t="shared" si="71"/>
        <v>0</v>
      </c>
      <c r="F713" s="26"/>
      <c r="G713" s="39"/>
      <c r="H713" s="26"/>
      <c r="I713" s="26"/>
      <c r="J713" s="39"/>
      <c r="K713" s="26">
        <v>183</v>
      </c>
      <c r="L713" s="57">
        <v>498697.41</v>
      </c>
      <c r="M713" s="26"/>
      <c r="N713" s="26"/>
      <c r="O713" s="26"/>
      <c r="P713" s="26"/>
      <c r="Q713" s="26">
        <v>70</v>
      </c>
      <c r="R713" s="26">
        <v>87003.07</v>
      </c>
      <c r="S713" s="26"/>
      <c r="T713" s="26"/>
    </row>
    <row r="714" spans="1:20" s="21" customFormat="1" ht="17.100000000000001" customHeight="1" x14ac:dyDescent="0.2">
      <c r="A714" s="66">
        <v>692</v>
      </c>
      <c r="B714" s="66">
        <v>33</v>
      </c>
      <c r="C714" s="138" t="s">
        <v>1279</v>
      </c>
      <c r="D714" s="57">
        <f t="shared" si="46"/>
        <v>490522.05</v>
      </c>
      <c r="E714" s="26">
        <f t="shared" si="71"/>
        <v>0</v>
      </c>
      <c r="F714" s="26"/>
      <c r="G714" s="26"/>
      <c r="H714" s="26"/>
      <c r="I714" s="26"/>
      <c r="J714" s="57"/>
      <c r="K714" s="26">
        <v>180</v>
      </c>
      <c r="L714" s="57">
        <v>490522.05</v>
      </c>
      <c r="M714" s="26"/>
      <c r="N714" s="26"/>
      <c r="O714" s="26"/>
      <c r="P714" s="26"/>
      <c r="Q714" s="26"/>
      <c r="R714" s="39"/>
      <c r="S714" s="26"/>
      <c r="T714" s="39"/>
    </row>
    <row r="715" spans="1:20" s="21" customFormat="1" ht="17.100000000000001" customHeight="1" x14ac:dyDescent="0.2">
      <c r="A715" s="66">
        <v>693</v>
      </c>
      <c r="B715" s="66">
        <v>34</v>
      </c>
      <c r="C715" s="138" t="s">
        <v>1280</v>
      </c>
      <c r="D715" s="57">
        <f t="shared" si="46"/>
        <v>559203.55999999994</v>
      </c>
      <c r="E715" s="26">
        <f t="shared" si="71"/>
        <v>68681.509999999995</v>
      </c>
      <c r="F715" s="26">
        <v>68681.509999999995</v>
      </c>
      <c r="G715" s="26"/>
      <c r="H715" s="26"/>
      <c r="I715" s="26"/>
      <c r="J715" s="57"/>
      <c r="K715" s="26">
        <v>180</v>
      </c>
      <c r="L715" s="39">
        <v>490522.05</v>
      </c>
      <c r="M715" s="26"/>
      <c r="N715" s="26"/>
      <c r="O715" s="26"/>
      <c r="P715" s="26"/>
      <c r="Q715" s="26"/>
      <c r="R715" s="26"/>
      <c r="S715" s="26"/>
      <c r="T715" s="26"/>
    </row>
    <row r="716" spans="1:20" s="21" customFormat="1" ht="17.100000000000001" customHeight="1" x14ac:dyDescent="0.2">
      <c r="A716" s="66">
        <v>694</v>
      </c>
      <c r="B716" s="66">
        <v>35</v>
      </c>
      <c r="C716" s="138" t="s">
        <v>1281</v>
      </c>
      <c r="D716" s="57">
        <f t="shared" si="46"/>
        <v>108611.62</v>
      </c>
      <c r="E716" s="26">
        <f t="shared" si="71"/>
        <v>108611.62</v>
      </c>
      <c r="F716" s="26">
        <v>68681.509999999995</v>
      </c>
      <c r="G716" s="26">
        <v>39930.11</v>
      </c>
      <c r="H716" s="26"/>
      <c r="I716" s="26"/>
      <c r="J716" s="57"/>
      <c r="K716" s="26"/>
      <c r="L716" s="39"/>
      <c r="M716" s="26"/>
      <c r="N716" s="26"/>
      <c r="O716" s="26"/>
      <c r="P716" s="26"/>
      <c r="Q716" s="26"/>
      <c r="R716" s="26"/>
      <c r="S716" s="26"/>
      <c r="T716" s="26"/>
    </row>
    <row r="717" spans="1:20" s="21" customFormat="1" ht="17.100000000000001" customHeight="1" x14ac:dyDescent="0.2">
      <c r="A717" s="66">
        <v>695</v>
      </c>
      <c r="B717" s="66">
        <v>36</v>
      </c>
      <c r="C717" s="139" t="s">
        <v>1282</v>
      </c>
      <c r="D717" s="57">
        <f t="shared" si="46"/>
        <v>108611.62</v>
      </c>
      <c r="E717" s="26">
        <f t="shared" si="71"/>
        <v>108611.62</v>
      </c>
      <c r="F717" s="26">
        <v>68681.509999999995</v>
      </c>
      <c r="G717" s="26">
        <v>39930.11</v>
      </c>
      <c r="H717" s="26"/>
      <c r="I717" s="26"/>
      <c r="J717" s="57"/>
      <c r="K717" s="26"/>
      <c r="L717" s="39"/>
      <c r="M717" s="26"/>
      <c r="N717" s="26"/>
      <c r="O717" s="26"/>
      <c r="P717" s="26"/>
      <c r="Q717" s="26"/>
      <c r="R717" s="26"/>
      <c r="S717" s="26"/>
      <c r="T717" s="26"/>
    </row>
    <row r="718" spans="1:20" s="21" customFormat="1" ht="17.100000000000001" customHeight="1" x14ac:dyDescent="0.25">
      <c r="A718" s="219"/>
      <c r="B718" s="220"/>
      <c r="C718" s="211" t="s">
        <v>178</v>
      </c>
      <c r="D718" s="222">
        <f t="shared" ref="D718:T718" si="72">SUM(D719:D1327)</f>
        <v>1695931841.0580001</v>
      </c>
      <c r="E718" s="222">
        <f t="shared" si="72"/>
        <v>933584108.29799998</v>
      </c>
      <c r="F718" s="222">
        <f t="shared" si="72"/>
        <v>180464418.42000005</v>
      </c>
      <c r="G718" s="222">
        <f t="shared" si="72"/>
        <v>200341398.21799996</v>
      </c>
      <c r="H718" s="222">
        <f t="shared" si="72"/>
        <v>313595322.46999955</v>
      </c>
      <c r="I718" s="222">
        <f t="shared" si="72"/>
        <v>129838906.54000001</v>
      </c>
      <c r="J718" s="222">
        <f t="shared" si="72"/>
        <v>109344062.64999998</v>
      </c>
      <c r="K718" s="222">
        <f t="shared" si="72"/>
        <v>229966.05000000002</v>
      </c>
      <c r="L718" s="222">
        <f t="shared" si="72"/>
        <v>623897738.31999969</v>
      </c>
      <c r="M718" s="222">
        <f t="shared" si="72"/>
        <v>6</v>
      </c>
      <c r="N718" s="222">
        <f t="shared" si="72"/>
        <v>11217651.720000001</v>
      </c>
      <c r="O718" s="222">
        <f t="shared" si="72"/>
        <v>12710</v>
      </c>
      <c r="P718" s="222">
        <f t="shared" si="72"/>
        <v>27299025.919999979</v>
      </c>
      <c r="Q718" s="222">
        <f t="shared" si="72"/>
        <v>37035</v>
      </c>
      <c r="R718" s="222">
        <f t="shared" si="72"/>
        <v>46030839.449999988</v>
      </c>
      <c r="S718" s="222">
        <f t="shared" si="72"/>
        <v>28890</v>
      </c>
      <c r="T718" s="222">
        <f t="shared" si="72"/>
        <v>53902477.349999964</v>
      </c>
    </row>
    <row r="719" spans="1:20" s="21" customFormat="1" ht="17.100000000000001" customHeight="1" x14ac:dyDescent="0.2">
      <c r="A719" s="66">
        <v>696</v>
      </c>
      <c r="B719" s="66">
        <v>1</v>
      </c>
      <c r="C719" s="66" t="s">
        <v>1283</v>
      </c>
      <c r="D719" s="57">
        <f t="shared" si="46"/>
        <v>10132573.500000002</v>
      </c>
      <c r="E719" s="26">
        <f>F719+G719+H719+I719+J719</f>
        <v>5929521.5600000005</v>
      </c>
      <c r="F719" s="39">
        <v>1270607.98</v>
      </c>
      <c r="G719" s="26">
        <v>1900084.96</v>
      </c>
      <c r="H719" s="39">
        <v>1916029.79</v>
      </c>
      <c r="I719" s="26">
        <v>842798.83000000007</v>
      </c>
      <c r="J719" s="57"/>
      <c r="K719" s="26">
        <v>1337</v>
      </c>
      <c r="L719" s="39">
        <v>3643488.79</v>
      </c>
      <c r="M719" s="26"/>
      <c r="N719" s="26"/>
      <c r="O719" s="26"/>
      <c r="P719" s="26"/>
      <c r="Q719" s="26">
        <v>180</v>
      </c>
      <c r="R719" s="26">
        <v>223722.18</v>
      </c>
      <c r="S719" s="26">
        <v>180</v>
      </c>
      <c r="T719" s="26">
        <v>335840.97000000003</v>
      </c>
    </row>
    <row r="720" spans="1:20" s="21" customFormat="1" ht="17.100000000000001" customHeight="1" x14ac:dyDescent="0.2">
      <c r="A720" s="66">
        <v>697</v>
      </c>
      <c r="B720" s="66">
        <v>2</v>
      </c>
      <c r="C720" s="66" t="s">
        <v>1284</v>
      </c>
      <c r="D720" s="57">
        <f t="shared" si="46"/>
        <v>5393195.8999999994</v>
      </c>
      <c r="E720" s="26">
        <f t="shared" ref="E720:E1321" si="73">F720+G720+H720+I720+J720</f>
        <v>2204802.5599999996</v>
      </c>
      <c r="F720" s="39">
        <v>507600.83999999997</v>
      </c>
      <c r="G720" s="26">
        <v>295109.38999999996</v>
      </c>
      <c r="H720" s="39">
        <v>1065398.8599999999</v>
      </c>
      <c r="I720" s="26">
        <v>336693.47</v>
      </c>
      <c r="J720" s="57"/>
      <c r="K720" s="26">
        <v>1170</v>
      </c>
      <c r="L720" s="39">
        <v>3188393.34</v>
      </c>
      <c r="M720" s="26"/>
      <c r="N720" s="26"/>
      <c r="O720" s="26"/>
      <c r="P720" s="26"/>
      <c r="Q720" s="26"/>
      <c r="R720" s="26"/>
      <c r="S720" s="26"/>
      <c r="T720" s="26"/>
    </row>
    <row r="721" spans="1:20" s="21" customFormat="1" ht="17.100000000000001" customHeight="1" x14ac:dyDescent="0.2">
      <c r="A721" s="66">
        <v>698</v>
      </c>
      <c r="B721" s="66">
        <v>3</v>
      </c>
      <c r="C721" s="66" t="s">
        <v>1285</v>
      </c>
      <c r="D721" s="57">
        <f t="shared" si="46"/>
        <v>1683147.0200000003</v>
      </c>
      <c r="E721" s="26">
        <f t="shared" si="73"/>
        <v>555348.19000000006</v>
      </c>
      <c r="F721" s="39"/>
      <c r="G721" s="26">
        <v>158124.89000000001</v>
      </c>
      <c r="H721" s="39">
        <v>221936.48</v>
      </c>
      <c r="I721" s="26">
        <v>70137.650000000009</v>
      </c>
      <c r="J721" s="57">
        <v>105149.17</v>
      </c>
      <c r="K721" s="26">
        <v>334</v>
      </c>
      <c r="L721" s="39">
        <v>910190.93</v>
      </c>
      <c r="M721" s="26"/>
      <c r="N721" s="26"/>
      <c r="O721" s="26"/>
      <c r="P721" s="26"/>
      <c r="Q721" s="26">
        <v>70</v>
      </c>
      <c r="R721" s="26">
        <v>87003.07</v>
      </c>
      <c r="S721" s="26">
        <v>70</v>
      </c>
      <c r="T721" s="26">
        <v>130604.83</v>
      </c>
    </row>
    <row r="722" spans="1:20" s="21" customFormat="1" ht="17.100000000000001" customHeight="1" x14ac:dyDescent="0.2">
      <c r="A722" s="66">
        <v>699</v>
      </c>
      <c r="B722" s="66">
        <v>4</v>
      </c>
      <c r="C722" s="66" t="s">
        <v>1286</v>
      </c>
      <c r="D722" s="57">
        <f t="shared" si="46"/>
        <v>6084151.9199999999</v>
      </c>
      <c r="E722" s="26">
        <f t="shared" si="73"/>
        <v>2598720.25</v>
      </c>
      <c r="F722" s="39">
        <v>583886.4</v>
      </c>
      <c r="G722" s="39"/>
      <c r="H722" s="26">
        <v>1530998.81</v>
      </c>
      <c r="I722" s="26">
        <v>483835.04</v>
      </c>
      <c r="J722" s="57"/>
      <c r="K722" s="26">
        <v>1279</v>
      </c>
      <c r="L722" s="57">
        <v>3485431.67</v>
      </c>
      <c r="M722" s="26"/>
      <c r="N722" s="26"/>
      <c r="O722" s="26"/>
      <c r="P722" s="26"/>
      <c r="Q722" s="26"/>
      <c r="R722" s="39"/>
      <c r="S722" s="26"/>
      <c r="T722" s="26"/>
    </row>
    <row r="723" spans="1:20" s="21" customFormat="1" ht="17.100000000000001" customHeight="1" x14ac:dyDescent="0.2">
      <c r="A723" s="66">
        <v>700</v>
      </c>
      <c r="B723" s="66">
        <v>5</v>
      </c>
      <c r="C723" s="66" t="s">
        <v>1287</v>
      </c>
      <c r="D723" s="57">
        <f t="shared" si="46"/>
        <v>1326569.28</v>
      </c>
      <c r="E723" s="26">
        <f t="shared" si="73"/>
        <v>394161.75</v>
      </c>
      <c r="F723" s="39">
        <v>52129.53</v>
      </c>
      <c r="G723" s="26">
        <v>97387.209999999992</v>
      </c>
      <c r="H723" s="39">
        <v>136687.99</v>
      </c>
      <c r="I723" s="26">
        <v>43196.93</v>
      </c>
      <c r="J723" s="57">
        <v>64760.090000000004</v>
      </c>
      <c r="K723" s="26">
        <v>262.3</v>
      </c>
      <c r="L723" s="39">
        <v>714799.63</v>
      </c>
      <c r="M723" s="26"/>
      <c r="N723" s="26"/>
      <c r="O723" s="26"/>
      <c r="P723" s="26"/>
      <c r="Q723" s="26">
        <v>70</v>
      </c>
      <c r="R723" s="39">
        <v>87003.07</v>
      </c>
      <c r="S723" s="26">
        <v>70</v>
      </c>
      <c r="T723" s="39">
        <v>130604.83</v>
      </c>
    </row>
    <row r="724" spans="1:20" s="21" customFormat="1" ht="17.100000000000001" customHeight="1" x14ac:dyDescent="0.2">
      <c r="A724" s="66">
        <v>701</v>
      </c>
      <c r="B724" s="66">
        <v>6</v>
      </c>
      <c r="C724" s="66" t="s">
        <v>1288</v>
      </c>
      <c r="D724" s="57">
        <f t="shared" si="46"/>
        <v>1384244.6200000003</v>
      </c>
      <c r="E724" s="26">
        <f t="shared" si="73"/>
        <v>452927.13</v>
      </c>
      <c r="F724" s="26">
        <v>59901.51</v>
      </c>
      <c r="G724" s="39">
        <v>111906.61</v>
      </c>
      <c r="H724" s="26">
        <v>157066.74000000002</v>
      </c>
      <c r="I724" s="26">
        <v>49637.120000000003</v>
      </c>
      <c r="J724" s="39">
        <v>74415.150000000009</v>
      </c>
      <c r="K724" s="26">
        <v>261.89999999999998</v>
      </c>
      <c r="L724" s="57">
        <v>713709.59000000008</v>
      </c>
      <c r="M724" s="26"/>
      <c r="N724" s="26"/>
      <c r="O724" s="26"/>
      <c r="P724" s="26"/>
      <c r="Q724" s="26">
        <v>70</v>
      </c>
      <c r="R724" s="26">
        <v>87003.07</v>
      </c>
      <c r="S724" s="26">
        <v>70</v>
      </c>
      <c r="T724" s="26">
        <v>130604.83</v>
      </c>
    </row>
    <row r="725" spans="1:20" s="21" customFormat="1" ht="17.100000000000001" customHeight="1" x14ac:dyDescent="0.2">
      <c r="A725" s="66">
        <v>702</v>
      </c>
      <c r="B725" s="66">
        <v>7</v>
      </c>
      <c r="C725" s="66" t="s">
        <v>1289</v>
      </c>
      <c r="D725" s="57">
        <f t="shared" si="46"/>
        <v>1538608.3900000001</v>
      </c>
      <c r="E725" s="26">
        <f>F725+G725+H725+I725+J725</f>
        <v>454411.52000000002</v>
      </c>
      <c r="F725" s="39"/>
      <c r="G725" s="26">
        <v>60900.61</v>
      </c>
      <c r="H725" s="39">
        <v>219862.33</v>
      </c>
      <c r="I725" s="26">
        <v>69482.14</v>
      </c>
      <c r="J725" s="57">
        <v>104166.44</v>
      </c>
      <c r="K725" s="26">
        <v>318</v>
      </c>
      <c r="L725" s="39">
        <v>866588.97</v>
      </c>
      <c r="M725" s="26"/>
      <c r="N725" s="26"/>
      <c r="O725" s="26"/>
      <c r="P725" s="26"/>
      <c r="Q725" s="26">
        <v>70</v>
      </c>
      <c r="R725" s="26">
        <v>87003.07</v>
      </c>
      <c r="S725" s="26">
        <v>70</v>
      </c>
      <c r="T725" s="26">
        <v>130604.83</v>
      </c>
    </row>
    <row r="726" spans="1:20" s="21" customFormat="1" ht="17.100000000000001" customHeight="1" x14ac:dyDescent="0.2">
      <c r="A726" s="66">
        <v>703</v>
      </c>
      <c r="B726" s="66">
        <v>8</v>
      </c>
      <c r="C726" s="66" t="s">
        <v>1290</v>
      </c>
      <c r="D726" s="57">
        <f t="shared" si="46"/>
        <v>1340188.43</v>
      </c>
      <c r="E726" s="26">
        <f t="shared" si="73"/>
        <v>378622.07999999996</v>
      </c>
      <c r="F726" s="39">
        <v>70929.73</v>
      </c>
      <c r="G726" s="39">
        <v>41237.18</v>
      </c>
      <c r="H726" s="39">
        <v>148873.76</v>
      </c>
      <c r="I726" s="26">
        <v>47047.95</v>
      </c>
      <c r="J726" s="39">
        <v>70533.459999999992</v>
      </c>
      <c r="K726" s="26">
        <v>273</v>
      </c>
      <c r="L726" s="39">
        <v>743958.45</v>
      </c>
      <c r="M726" s="26"/>
      <c r="N726" s="26"/>
      <c r="O726" s="26"/>
      <c r="P726" s="26"/>
      <c r="Q726" s="26">
        <v>70</v>
      </c>
      <c r="R726" s="39">
        <v>87003.07</v>
      </c>
      <c r="S726" s="26">
        <v>70</v>
      </c>
      <c r="T726" s="39">
        <v>130604.83</v>
      </c>
    </row>
    <row r="727" spans="1:20" s="21" customFormat="1" ht="17.100000000000001" customHeight="1" x14ac:dyDescent="0.2">
      <c r="A727" s="66">
        <v>704</v>
      </c>
      <c r="B727" s="66">
        <v>9</v>
      </c>
      <c r="C727" s="66" t="s">
        <v>1291</v>
      </c>
      <c r="D727" s="57">
        <f t="shared" si="46"/>
        <v>377976.51</v>
      </c>
      <c r="E727" s="26">
        <f t="shared" si="73"/>
        <v>290973.44</v>
      </c>
      <c r="F727" s="39"/>
      <c r="G727" s="39">
        <v>38996.51</v>
      </c>
      <c r="H727" s="39">
        <v>140784.47999999998</v>
      </c>
      <c r="I727" s="26">
        <v>44491.53</v>
      </c>
      <c r="J727" s="39">
        <v>66700.92</v>
      </c>
      <c r="K727" s="26"/>
      <c r="L727" s="39"/>
      <c r="M727" s="26"/>
      <c r="N727" s="26"/>
      <c r="O727" s="26"/>
      <c r="P727" s="26"/>
      <c r="Q727" s="26">
        <v>70</v>
      </c>
      <c r="R727" s="39">
        <v>87003.07</v>
      </c>
      <c r="S727" s="26"/>
      <c r="T727" s="39"/>
    </row>
    <row r="728" spans="1:20" s="21" customFormat="1" ht="17.100000000000001" customHeight="1" x14ac:dyDescent="0.2">
      <c r="A728" s="66">
        <v>705</v>
      </c>
      <c r="B728" s="66">
        <v>10</v>
      </c>
      <c r="C728" s="66" t="s">
        <v>1292</v>
      </c>
      <c r="D728" s="57">
        <f t="shared" si="46"/>
        <v>1290931.03</v>
      </c>
      <c r="E728" s="26">
        <f t="shared" si="73"/>
        <v>356070.9</v>
      </c>
      <c r="F728" s="39">
        <v>66705.06</v>
      </c>
      <c r="G728" s="26">
        <v>38781.06</v>
      </c>
      <c r="H728" s="39">
        <v>140006.66999999998</v>
      </c>
      <c r="I728" s="26">
        <v>44245.71</v>
      </c>
      <c r="J728" s="57">
        <v>66332.399999999994</v>
      </c>
      <c r="K728" s="26">
        <v>263.2</v>
      </c>
      <c r="L728" s="39">
        <v>717252.23</v>
      </c>
      <c r="M728" s="26"/>
      <c r="N728" s="26"/>
      <c r="O728" s="26"/>
      <c r="P728" s="26"/>
      <c r="Q728" s="26">
        <v>70</v>
      </c>
      <c r="R728" s="26">
        <v>87003.07</v>
      </c>
      <c r="S728" s="26">
        <v>70</v>
      </c>
      <c r="T728" s="26">
        <v>130604.83</v>
      </c>
    </row>
    <row r="729" spans="1:20" s="21" customFormat="1" ht="17.100000000000001" customHeight="1" x14ac:dyDescent="0.2">
      <c r="A729" s="66">
        <v>706</v>
      </c>
      <c r="B729" s="66">
        <v>11</v>
      </c>
      <c r="C729" s="66" t="s">
        <v>1293</v>
      </c>
      <c r="D729" s="57">
        <f t="shared" si="46"/>
        <v>1322027.4400000002</v>
      </c>
      <c r="E729" s="26">
        <f t="shared" si="73"/>
        <v>383897.16000000003</v>
      </c>
      <c r="F729" s="39">
        <v>71917.94</v>
      </c>
      <c r="G729" s="26">
        <v>41811.72</v>
      </c>
      <c r="H729" s="39">
        <v>150947.91</v>
      </c>
      <c r="I729" s="26">
        <v>47703.43</v>
      </c>
      <c r="J729" s="57">
        <v>71516.160000000003</v>
      </c>
      <c r="K729" s="26">
        <v>264.39999999999998</v>
      </c>
      <c r="L729" s="39">
        <v>720522.38</v>
      </c>
      <c r="M729" s="26"/>
      <c r="N729" s="26"/>
      <c r="O729" s="26"/>
      <c r="P729" s="26"/>
      <c r="Q729" s="26">
        <v>70</v>
      </c>
      <c r="R729" s="26">
        <v>87003.07</v>
      </c>
      <c r="S729" s="26">
        <v>70</v>
      </c>
      <c r="T729" s="26">
        <v>130604.83</v>
      </c>
    </row>
    <row r="730" spans="1:20" s="21" customFormat="1" ht="17.100000000000001" customHeight="1" x14ac:dyDescent="0.2">
      <c r="A730" s="66">
        <v>707</v>
      </c>
      <c r="B730" s="66">
        <v>12</v>
      </c>
      <c r="C730" s="66" t="s">
        <v>1294</v>
      </c>
      <c r="D730" s="57">
        <f t="shared" si="46"/>
        <v>1310078.53</v>
      </c>
      <c r="E730" s="26">
        <f t="shared" si="73"/>
        <v>366225.49</v>
      </c>
      <c r="F730" s="39">
        <v>68607.39</v>
      </c>
      <c r="G730" s="26">
        <v>39887.019999999997</v>
      </c>
      <c r="H730" s="39">
        <v>143999.44</v>
      </c>
      <c r="I730" s="26">
        <v>45507.53</v>
      </c>
      <c r="J730" s="57">
        <v>68224.11</v>
      </c>
      <c r="K730" s="26">
        <v>266.5</v>
      </c>
      <c r="L730" s="39">
        <v>726245.14</v>
      </c>
      <c r="M730" s="26"/>
      <c r="N730" s="26"/>
      <c r="O730" s="26"/>
      <c r="P730" s="26"/>
      <c r="Q730" s="26">
        <v>70</v>
      </c>
      <c r="R730" s="26">
        <v>87003.07</v>
      </c>
      <c r="S730" s="26">
        <v>70</v>
      </c>
      <c r="T730" s="26">
        <v>130604.83</v>
      </c>
    </row>
    <row r="731" spans="1:20" s="21" customFormat="1" ht="17.100000000000001" customHeight="1" x14ac:dyDescent="0.2">
      <c r="A731" s="66">
        <v>708</v>
      </c>
      <c r="B731" s="66">
        <v>13</v>
      </c>
      <c r="C731" s="66" t="s">
        <v>1295</v>
      </c>
      <c r="D731" s="57">
        <f t="shared" si="46"/>
        <v>383369.65</v>
      </c>
      <c r="E731" s="26">
        <f t="shared" si="73"/>
        <v>383369.65</v>
      </c>
      <c r="F731" s="39">
        <v>71819.11</v>
      </c>
      <c r="G731" s="39">
        <v>41754.26</v>
      </c>
      <c r="H731" s="39">
        <v>150740.51</v>
      </c>
      <c r="I731" s="26">
        <v>47637.87</v>
      </c>
      <c r="J731" s="39">
        <v>71417.899999999994</v>
      </c>
      <c r="K731" s="26"/>
      <c r="L731" s="39"/>
      <c r="M731" s="26"/>
      <c r="N731" s="26"/>
      <c r="O731" s="26"/>
      <c r="P731" s="26"/>
      <c r="Q731" s="26"/>
      <c r="R731" s="39"/>
      <c r="S731" s="26"/>
      <c r="T731" s="39"/>
    </row>
    <row r="732" spans="1:20" s="21" customFormat="1" ht="17.100000000000001" customHeight="1" x14ac:dyDescent="0.2">
      <c r="A732" s="66">
        <v>709</v>
      </c>
      <c r="B732" s="66">
        <v>14</v>
      </c>
      <c r="C732" s="66" t="s">
        <v>1296</v>
      </c>
      <c r="D732" s="57">
        <f t="shared" si="46"/>
        <v>369258.72000000003</v>
      </c>
      <c r="E732" s="26">
        <f t="shared" si="73"/>
        <v>369258.72000000003</v>
      </c>
      <c r="F732" s="26">
        <v>69175.63</v>
      </c>
      <c r="G732" s="26">
        <v>40217.379999999997</v>
      </c>
      <c r="H732" s="26">
        <v>145192.09000000003</v>
      </c>
      <c r="I732" s="26">
        <v>45884.44</v>
      </c>
      <c r="J732" s="57">
        <v>68789.180000000008</v>
      </c>
      <c r="K732" s="26"/>
      <c r="L732" s="39"/>
      <c r="M732" s="26"/>
      <c r="N732" s="26"/>
      <c r="O732" s="26"/>
      <c r="P732" s="26"/>
      <c r="Q732" s="26"/>
      <c r="R732" s="26"/>
      <c r="S732" s="26"/>
      <c r="T732" s="26"/>
    </row>
    <row r="733" spans="1:20" s="21" customFormat="1" ht="17.100000000000001" customHeight="1" x14ac:dyDescent="0.2">
      <c r="A733" s="66">
        <v>710</v>
      </c>
      <c r="B733" s="66">
        <v>15</v>
      </c>
      <c r="C733" s="66" t="s">
        <v>1297</v>
      </c>
      <c r="D733" s="57">
        <f t="shared" si="46"/>
        <v>1262633.03</v>
      </c>
      <c r="E733" s="26">
        <f t="shared" si="73"/>
        <v>350663.92000000004</v>
      </c>
      <c r="F733" s="39">
        <v>65692.14</v>
      </c>
      <c r="G733" s="39">
        <v>38192.160000000003</v>
      </c>
      <c r="H733" s="39">
        <v>137880.65000000002</v>
      </c>
      <c r="I733" s="26">
        <v>43573.840000000004</v>
      </c>
      <c r="J733" s="57">
        <v>65325.130000000005</v>
      </c>
      <c r="K733" s="26">
        <v>254.8</v>
      </c>
      <c r="L733" s="39">
        <v>694361.21</v>
      </c>
      <c r="M733" s="26"/>
      <c r="N733" s="26"/>
      <c r="O733" s="26"/>
      <c r="P733" s="26"/>
      <c r="Q733" s="26">
        <v>70</v>
      </c>
      <c r="R733" s="39">
        <v>87003.07</v>
      </c>
      <c r="S733" s="26">
        <v>70</v>
      </c>
      <c r="T733" s="39">
        <v>130604.83</v>
      </c>
    </row>
    <row r="734" spans="1:20" s="21" customFormat="1" ht="17.100000000000001" customHeight="1" x14ac:dyDescent="0.2">
      <c r="A734" s="66">
        <v>711</v>
      </c>
      <c r="B734" s="66">
        <v>16</v>
      </c>
      <c r="C734" s="66" t="s">
        <v>1298</v>
      </c>
      <c r="D734" s="57">
        <f t="shared" si="46"/>
        <v>380072.69</v>
      </c>
      <c r="E734" s="26">
        <f t="shared" si="73"/>
        <v>380072.69</v>
      </c>
      <c r="F734" s="39">
        <v>71201.489999999991</v>
      </c>
      <c r="G734" s="26">
        <v>41395.159999999996</v>
      </c>
      <c r="H734" s="39">
        <v>149444.14000000001</v>
      </c>
      <c r="I734" s="26">
        <v>47228.21</v>
      </c>
      <c r="J734" s="57">
        <v>70803.69</v>
      </c>
      <c r="K734" s="26"/>
      <c r="L734" s="39"/>
      <c r="M734" s="26"/>
      <c r="N734" s="26"/>
      <c r="O734" s="26"/>
      <c r="P734" s="26"/>
      <c r="Q734" s="26"/>
      <c r="R734" s="26"/>
      <c r="S734" s="26"/>
      <c r="T734" s="26"/>
    </row>
    <row r="735" spans="1:20" s="21" customFormat="1" ht="17.100000000000001" customHeight="1" x14ac:dyDescent="0.2">
      <c r="A735" s="66">
        <v>712</v>
      </c>
      <c r="B735" s="66">
        <v>17</v>
      </c>
      <c r="C735" s="66" t="s">
        <v>1299</v>
      </c>
      <c r="D735" s="57">
        <f t="shared" si="46"/>
        <v>358049.08999999997</v>
      </c>
      <c r="E735" s="26">
        <f t="shared" si="73"/>
        <v>358049.08999999997</v>
      </c>
      <c r="F735" s="26">
        <v>67075.649999999994</v>
      </c>
      <c r="G735" s="26">
        <v>38996.51</v>
      </c>
      <c r="H735" s="26">
        <v>140784.47999999998</v>
      </c>
      <c r="I735" s="26">
        <v>44491.53</v>
      </c>
      <c r="J735" s="57">
        <v>66700.92</v>
      </c>
      <c r="K735" s="26"/>
      <c r="L735" s="39"/>
      <c r="M735" s="26"/>
      <c r="N735" s="26"/>
      <c r="O735" s="26"/>
      <c r="P735" s="26"/>
      <c r="Q735" s="26"/>
      <c r="R735" s="26"/>
      <c r="S735" s="26"/>
      <c r="T735" s="26"/>
    </row>
    <row r="736" spans="1:20" s="21" customFormat="1" ht="17.100000000000001" customHeight="1" x14ac:dyDescent="0.2">
      <c r="A736" s="66">
        <v>713</v>
      </c>
      <c r="B736" s="66">
        <v>18</v>
      </c>
      <c r="C736" s="66" t="s">
        <v>1300</v>
      </c>
      <c r="D736" s="57">
        <f t="shared" si="46"/>
        <v>938972.1</v>
      </c>
      <c r="E736" s="26">
        <f t="shared" si="73"/>
        <v>938972.1</v>
      </c>
      <c r="F736" s="39">
        <v>175903.72</v>
      </c>
      <c r="G736" s="26">
        <v>102267.04</v>
      </c>
      <c r="H736" s="39">
        <v>369202.75</v>
      </c>
      <c r="I736" s="26">
        <v>116677.56999999999</v>
      </c>
      <c r="J736" s="57">
        <v>174921.02</v>
      </c>
      <c r="K736" s="26"/>
      <c r="L736" s="39"/>
      <c r="M736" s="26"/>
      <c r="N736" s="26"/>
      <c r="O736" s="26"/>
      <c r="P736" s="26"/>
      <c r="Q736" s="26"/>
      <c r="R736" s="26"/>
      <c r="S736" s="26"/>
      <c r="T736" s="26"/>
    </row>
    <row r="737" spans="1:20" s="21" customFormat="1" ht="17.100000000000001" customHeight="1" x14ac:dyDescent="0.2">
      <c r="A737" s="66">
        <v>714</v>
      </c>
      <c r="B737" s="66">
        <v>19</v>
      </c>
      <c r="C737" s="66" t="s">
        <v>1301</v>
      </c>
      <c r="D737" s="57">
        <f t="shared" si="46"/>
        <v>4064723.2900000005</v>
      </c>
      <c r="E737" s="26">
        <f t="shared" si="73"/>
        <v>1557480.48</v>
      </c>
      <c r="F737" s="39">
        <v>291772.90999999997</v>
      </c>
      <c r="G737" s="26">
        <v>169631.15000000002</v>
      </c>
      <c r="H737" s="39">
        <v>612399.53</v>
      </c>
      <c r="I737" s="26">
        <v>193534.01</v>
      </c>
      <c r="J737" s="57">
        <v>290142.88</v>
      </c>
      <c r="K737" s="26">
        <v>650</v>
      </c>
      <c r="L737" s="39">
        <v>1771329.64</v>
      </c>
      <c r="M737" s="26"/>
      <c r="N737" s="26"/>
      <c r="O737" s="26">
        <v>140</v>
      </c>
      <c r="P737" s="26">
        <v>300697.37</v>
      </c>
      <c r="Q737" s="26">
        <v>140</v>
      </c>
      <c r="R737" s="26">
        <v>174006.14</v>
      </c>
      <c r="S737" s="26">
        <v>140</v>
      </c>
      <c r="T737" s="26">
        <v>261209.66</v>
      </c>
    </row>
    <row r="738" spans="1:20" s="21" customFormat="1" ht="17.100000000000001" customHeight="1" x14ac:dyDescent="0.2">
      <c r="A738" s="66">
        <v>715</v>
      </c>
      <c r="B738" s="66">
        <v>20</v>
      </c>
      <c r="C738" s="66" t="s">
        <v>1302</v>
      </c>
      <c r="D738" s="57">
        <f t="shared" si="46"/>
        <v>2264096.84</v>
      </c>
      <c r="E738" s="26">
        <f t="shared" si="73"/>
        <v>0</v>
      </c>
      <c r="F738" s="26"/>
      <c r="G738" s="26"/>
      <c r="H738" s="26"/>
      <c r="I738" s="26"/>
      <c r="J738" s="57"/>
      <c r="K738" s="26">
        <v>695.8</v>
      </c>
      <c r="L738" s="39">
        <v>1896140.24</v>
      </c>
      <c r="M738" s="26"/>
      <c r="N738" s="26"/>
      <c r="O738" s="26">
        <v>70</v>
      </c>
      <c r="P738" s="26">
        <v>150348.70000000001</v>
      </c>
      <c r="Q738" s="26">
        <v>70</v>
      </c>
      <c r="R738" s="26">
        <v>87003.07</v>
      </c>
      <c r="S738" s="26">
        <v>70</v>
      </c>
      <c r="T738" s="26">
        <v>130604.83</v>
      </c>
    </row>
    <row r="739" spans="1:20" s="21" customFormat="1" ht="17.100000000000001" customHeight="1" x14ac:dyDescent="0.2">
      <c r="A739" s="66">
        <v>716</v>
      </c>
      <c r="B739" s="66">
        <v>21</v>
      </c>
      <c r="C739" s="66" t="s">
        <v>1303</v>
      </c>
      <c r="D739" s="57">
        <f t="shared" si="46"/>
        <v>1073751.56</v>
      </c>
      <c r="E739" s="26">
        <f t="shared" si="73"/>
        <v>1073751.56</v>
      </c>
      <c r="F739" s="26">
        <v>201152.83000000002</v>
      </c>
      <c r="G739" s="26">
        <v>116946.39</v>
      </c>
      <c r="H739" s="26">
        <v>422197.88</v>
      </c>
      <c r="I739" s="26">
        <v>133425.39000000001</v>
      </c>
      <c r="J739" s="57">
        <v>200029.07</v>
      </c>
      <c r="K739" s="26"/>
      <c r="L739" s="57"/>
      <c r="M739" s="28"/>
      <c r="N739" s="39"/>
      <c r="O739" s="26"/>
      <c r="P739" s="26"/>
      <c r="Q739" s="26"/>
      <c r="R739" s="26"/>
      <c r="S739" s="26"/>
      <c r="T739" s="26"/>
    </row>
    <row r="740" spans="1:20" s="21" customFormat="1" ht="17.100000000000001" customHeight="1" x14ac:dyDescent="0.2">
      <c r="A740" s="66">
        <v>717</v>
      </c>
      <c r="B740" s="66">
        <v>22</v>
      </c>
      <c r="C740" s="66" t="s">
        <v>1304</v>
      </c>
      <c r="D740" s="57">
        <f t="shared" si="46"/>
        <v>906398.25</v>
      </c>
      <c r="E740" s="26">
        <f t="shared" si="73"/>
        <v>906398.25</v>
      </c>
      <c r="F740" s="26">
        <v>169801.46</v>
      </c>
      <c r="G740" s="26">
        <v>98719.310000000012</v>
      </c>
      <c r="H740" s="26">
        <v>356394.73</v>
      </c>
      <c r="I740" s="26">
        <v>112629.9</v>
      </c>
      <c r="J740" s="57">
        <v>168852.84999999998</v>
      </c>
      <c r="K740" s="26"/>
      <c r="L740" s="57"/>
      <c r="M740" s="28"/>
      <c r="N740" s="39"/>
      <c r="O740" s="26"/>
      <c r="P740" s="26"/>
      <c r="Q740" s="26"/>
      <c r="R740" s="26"/>
      <c r="S740" s="26"/>
      <c r="T740" s="26"/>
    </row>
    <row r="741" spans="1:20" s="21" customFormat="1" ht="17.100000000000001" customHeight="1" x14ac:dyDescent="0.2">
      <c r="A741" s="66">
        <v>718</v>
      </c>
      <c r="B741" s="66">
        <v>23</v>
      </c>
      <c r="C741" s="66" t="s">
        <v>1305</v>
      </c>
      <c r="D741" s="57">
        <f t="shared" si="46"/>
        <v>1048562.8500000001</v>
      </c>
      <c r="E741" s="26">
        <f t="shared" si="73"/>
        <v>1048562.8500000001</v>
      </c>
      <c r="F741" s="26">
        <v>196434.08000000002</v>
      </c>
      <c r="G741" s="26">
        <v>114203.01</v>
      </c>
      <c r="H741" s="26">
        <v>412293.69</v>
      </c>
      <c r="I741" s="26">
        <v>130295.41</v>
      </c>
      <c r="J741" s="57">
        <v>195336.66</v>
      </c>
      <c r="K741" s="26"/>
      <c r="L741" s="57"/>
      <c r="M741" s="28"/>
      <c r="N741" s="39"/>
      <c r="O741" s="26"/>
      <c r="P741" s="26"/>
      <c r="Q741" s="26"/>
      <c r="R741" s="26"/>
      <c r="S741" s="26"/>
      <c r="T741" s="26"/>
    </row>
    <row r="742" spans="1:20" s="21" customFormat="1" ht="17.100000000000001" customHeight="1" x14ac:dyDescent="0.2">
      <c r="A742" s="66">
        <v>719</v>
      </c>
      <c r="B742" s="66">
        <v>24</v>
      </c>
      <c r="C742" s="66" t="s">
        <v>515</v>
      </c>
      <c r="D742" s="57">
        <f t="shared" ref="D742:D996" si="74">E742+L742+N742+P742+R742+T742</f>
        <v>158956.81</v>
      </c>
      <c r="E742" s="26">
        <f t="shared" si="73"/>
        <v>158956.81</v>
      </c>
      <c r="F742" s="26"/>
      <c r="G742" s="26"/>
      <c r="H742" s="26"/>
      <c r="I742" s="26">
        <v>158956.81</v>
      </c>
      <c r="J742" s="57"/>
      <c r="K742" s="26"/>
      <c r="L742" s="57"/>
      <c r="M742" s="28"/>
      <c r="N742" s="39"/>
      <c r="O742" s="26"/>
      <c r="P742" s="26"/>
      <c r="Q742" s="26"/>
      <c r="R742" s="26"/>
      <c r="S742" s="26"/>
      <c r="T742" s="26"/>
    </row>
    <row r="743" spans="1:20" s="21" customFormat="1" ht="17.100000000000001" customHeight="1" x14ac:dyDescent="0.2">
      <c r="A743" s="66">
        <v>720</v>
      </c>
      <c r="B743" s="66">
        <v>25</v>
      </c>
      <c r="C743" s="66" t="s">
        <v>1306</v>
      </c>
      <c r="D743" s="57">
        <f t="shared" si="74"/>
        <v>2172959.17</v>
      </c>
      <c r="E743" s="26">
        <f t="shared" si="73"/>
        <v>0</v>
      </c>
      <c r="F743" s="26"/>
      <c r="G743" s="26"/>
      <c r="H743" s="26"/>
      <c r="I743" s="26"/>
      <c r="J743" s="57"/>
      <c r="K743" s="26">
        <v>585.20000000000005</v>
      </c>
      <c r="L743" s="57">
        <v>1594741.69</v>
      </c>
      <c r="M743" s="28"/>
      <c r="N743" s="39"/>
      <c r="O743" s="26">
        <v>110</v>
      </c>
      <c r="P743" s="26">
        <v>236262.22999999998</v>
      </c>
      <c r="Q743" s="26">
        <v>110</v>
      </c>
      <c r="R743" s="26">
        <v>136719.10999999999</v>
      </c>
      <c r="S743" s="26">
        <v>110</v>
      </c>
      <c r="T743" s="26">
        <v>205236.13999999998</v>
      </c>
    </row>
    <row r="744" spans="1:20" s="21" customFormat="1" ht="17.100000000000001" customHeight="1" x14ac:dyDescent="0.2">
      <c r="A744" s="66">
        <v>721</v>
      </c>
      <c r="B744" s="66">
        <v>26</v>
      </c>
      <c r="C744" s="66" t="s">
        <v>1307</v>
      </c>
      <c r="D744" s="57">
        <f t="shared" si="74"/>
        <v>832414.64000000013</v>
      </c>
      <c r="E744" s="26">
        <f>F744+G744+H744+I744+J744</f>
        <v>832414.64000000013</v>
      </c>
      <c r="F744" s="26">
        <v>155941.63</v>
      </c>
      <c r="G744" s="26">
        <v>90661.47</v>
      </c>
      <c r="H744" s="26">
        <v>327304.46000000002</v>
      </c>
      <c r="I744" s="26">
        <v>103436.64</v>
      </c>
      <c r="J744" s="57">
        <v>155070.44</v>
      </c>
      <c r="K744" s="26"/>
      <c r="L744" s="57"/>
      <c r="M744" s="28"/>
      <c r="N744" s="39"/>
      <c r="O744" s="26"/>
      <c r="P744" s="26"/>
      <c r="Q744" s="26"/>
      <c r="R744" s="26"/>
      <c r="S744" s="26"/>
      <c r="T744" s="26"/>
    </row>
    <row r="745" spans="1:20" s="21" customFormat="1" ht="17.100000000000001" customHeight="1" x14ac:dyDescent="0.2">
      <c r="A745" s="66">
        <v>722</v>
      </c>
      <c r="B745" s="66">
        <v>27</v>
      </c>
      <c r="C745" s="66" t="s">
        <v>1308</v>
      </c>
      <c r="D745" s="57">
        <f t="shared" si="74"/>
        <v>3447308.66</v>
      </c>
      <c r="E745" s="26">
        <f>F745+G745+H745+I745+J745</f>
        <v>1834036.14</v>
      </c>
      <c r="F745" s="26">
        <v>731285.17999999993</v>
      </c>
      <c r="G745" s="26"/>
      <c r="H745" s="26">
        <v>1102750.96</v>
      </c>
      <c r="I745" s="26"/>
      <c r="J745" s="57"/>
      <c r="K745" s="26">
        <v>592</v>
      </c>
      <c r="L745" s="57">
        <v>1613272.52</v>
      </c>
      <c r="M745" s="28"/>
      <c r="N745" s="39"/>
      <c r="O745" s="26"/>
      <c r="P745" s="26"/>
      <c r="Q745" s="26"/>
      <c r="R745" s="26"/>
      <c r="S745" s="26"/>
      <c r="T745" s="26"/>
    </row>
    <row r="746" spans="1:20" s="21" customFormat="1" ht="17.100000000000001" customHeight="1" x14ac:dyDescent="0.2">
      <c r="A746" s="66">
        <v>723</v>
      </c>
      <c r="B746" s="66">
        <v>28</v>
      </c>
      <c r="C746" s="66" t="s">
        <v>1309</v>
      </c>
      <c r="D746" s="57">
        <f t="shared" si="74"/>
        <v>1919256.1500000001</v>
      </c>
      <c r="E746" s="26">
        <f>F746+G746+H746+I746+J746</f>
        <v>0</v>
      </c>
      <c r="F746" s="39"/>
      <c r="G746" s="26"/>
      <c r="H746" s="39"/>
      <c r="I746" s="26"/>
      <c r="J746" s="57"/>
      <c r="K746" s="26">
        <v>578.79999999999995</v>
      </c>
      <c r="L746" s="39">
        <v>1577300.9000000001</v>
      </c>
      <c r="M746" s="26"/>
      <c r="N746" s="26"/>
      <c r="O746" s="26"/>
      <c r="P746" s="26"/>
      <c r="Q746" s="26">
        <v>110</v>
      </c>
      <c r="R746" s="26">
        <v>136719.10999999999</v>
      </c>
      <c r="S746" s="26">
        <v>110</v>
      </c>
      <c r="T746" s="26">
        <v>205236.13999999998</v>
      </c>
    </row>
    <row r="747" spans="1:20" s="21" customFormat="1" ht="17.100000000000001" customHeight="1" x14ac:dyDescent="0.2">
      <c r="A747" s="66">
        <v>724</v>
      </c>
      <c r="B747" s="66">
        <v>29</v>
      </c>
      <c r="C747" s="66" t="s">
        <v>1310</v>
      </c>
      <c r="D747" s="57">
        <f t="shared" si="74"/>
        <v>1656415.9300000002</v>
      </c>
      <c r="E747" s="26">
        <f t="shared" si="73"/>
        <v>544967.85</v>
      </c>
      <c r="F747" s="39"/>
      <c r="G747" s="26">
        <v>155169.29999999999</v>
      </c>
      <c r="H747" s="26">
        <v>217788.15</v>
      </c>
      <c r="I747" s="26">
        <v>68826.66</v>
      </c>
      <c r="J747" s="57">
        <v>103183.73999999999</v>
      </c>
      <c r="K747" s="26">
        <v>328</v>
      </c>
      <c r="L747" s="39">
        <v>893840.18</v>
      </c>
      <c r="M747" s="26"/>
      <c r="N747" s="26"/>
      <c r="O747" s="26"/>
      <c r="P747" s="26"/>
      <c r="Q747" s="26">
        <v>70</v>
      </c>
      <c r="R747" s="26">
        <v>87003.07</v>
      </c>
      <c r="S747" s="26">
        <v>70</v>
      </c>
      <c r="T747" s="26">
        <v>130604.83</v>
      </c>
    </row>
    <row r="748" spans="1:20" s="21" customFormat="1" ht="17.100000000000001" customHeight="1" x14ac:dyDescent="0.2">
      <c r="A748" s="66">
        <v>725</v>
      </c>
      <c r="B748" s="66">
        <v>30</v>
      </c>
      <c r="C748" s="66" t="s">
        <v>1311</v>
      </c>
      <c r="D748" s="57">
        <f t="shared" si="74"/>
        <v>1483895.57</v>
      </c>
      <c r="E748" s="26">
        <f t="shared" si="73"/>
        <v>1483895.57</v>
      </c>
      <c r="F748" s="26">
        <v>237346.52</v>
      </c>
      <c r="G748" s="26">
        <v>354931.26999999996</v>
      </c>
      <c r="H748" s="26">
        <v>498164.46</v>
      </c>
      <c r="I748" s="26">
        <v>157432.78</v>
      </c>
      <c r="J748" s="57">
        <v>236020.54</v>
      </c>
      <c r="K748" s="26"/>
      <c r="L748" s="57"/>
      <c r="M748" s="28"/>
      <c r="N748" s="39"/>
      <c r="O748" s="26"/>
      <c r="P748" s="26"/>
      <c r="Q748" s="26"/>
      <c r="R748" s="26"/>
      <c r="S748" s="26"/>
      <c r="T748" s="26"/>
    </row>
    <row r="749" spans="1:20" s="21" customFormat="1" ht="17.100000000000001" customHeight="1" x14ac:dyDescent="0.2">
      <c r="A749" s="66">
        <v>726</v>
      </c>
      <c r="B749" s="66">
        <v>31</v>
      </c>
      <c r="C749" s="66" t="s">
        <v>1312</v>
      </c>
      <c r="D749" s="57">
        <f t="shared" si="74"/>
        <v>1254368.27</v>
      </c>
      <c r="E749" s="26">
        <f t="shared" si="73"/>
        <v>1254368.27</v>
      </c>
      <c r="F749" s="39">
        <v>200634.01</v>
      </c>
      <c r="G749" s="39">
        <v>300030.91000000003</v>
      </c>
      <c r="H749" s="39">
        <v>421108.94</v>
      </c>
      <c r="I749" s="26">
        <v>133081.26</v>
      </c>
      <c r="J749" s="39">
        <v>199513.15</v>
      </c>
      <c r="K749" s="26"/>
      <c r="L749" s="39"/>
      <c r="M749" s="26"/>
      <c r="N749" s="26"/>
      <c r="O749" s="26"/>
      <c r="P749" s="26"/>
      <c r="Q749" s="26"/>
      <c r="R749" s="26"/>
      <c r="S749" s="26"/>
      <c r="T749" s="26"/>
    </row>
    <row r="750" spans="1:20" s="21" customFormat="1" ht="17.100000000000001" customHeight="1" x14ac:dyDescent="0.2">
      <c r="A750" s="66">
        <v>727</v>
      </c>
      <c r="B750" s="66">
        <v>32</v>
      </c>
      <c r="C750" s="66" t="s">
        <v>1313</v>
      </c>
      <c r="D750" s="57">
        <f t="shared" si="74"/>
        <v>1046002</v>
      </c>
      <c r="E750" s="26">
        <f t="shared" si="73"/>
        <v>1046002</v>
      </c>
      <c r="F750" s="39">
        <v>167306.18</v>
      </c>
      <c r="G750" s="39">
        <v>250192.02</v>
      </c>
      <c r="H750" s="39">
        <v>351157.47000000003</v>
      </c>
      <c r="I750" s="26">
        <v>110974.81</v>
      </c>
      <c r="J750" s="39">
        <v>166371.51999999999</v>
      </c>
      <c r="K750" s="26"/>
      <c r="L750" s="39"/>
      <c r="M750" s="26"/>
      <c r="N750" s="26"/>
      <c r="O750" s="26"/>
      <c r="P750" s="26"/>
      <c r="Q750" s="26"/>
      <c r="R750" s="26"/>
      <c r="S750" s="26"/>
      <c r="T750" s="26"/>
    </row>
    <row r="751" spans="1:20" s="21" customFormat="1" ht="17.100000000000001" customHeight="1" x14ac:dyDescent="0.2">
      <c r="A751" s="66">
        <v>728</v>
      </c>
      <c r="B751" s="66">
        <v>33</v>
      </c>
      <c r="C751" s="66" t="s">
        <v>1314</v>
      </c>
      <c r="D751" s="57">
        <f t="shared" si="74"/>
        <v>1065179.5</v>
      </c>
      <c r="E751" s="26">
        <f t="shared" si="73"/>
        <v>1065179.5</v>
      </c>
      <c r="F751" s="39">
        <v>199546.97</v>
      </c>
      <c r="G751" s="39">
        <v>116012.79000000001</v>
      </c>
      <c r="H751" s="39">
        <v>418827.33</v>
      </c>
      <c r="I751" s="26">
        <v>132360.22</v>
      </c>
      <c r="J751" s="39">
        <v>198432.19</v>
      </c>
      <c r="K751" s="26"/>
      <c r="L751" s="39"/>
      <c r="M751" s="26"/>
      <c r="N751" s="26"/>
      <c r="O751" s="26"/>
      <c r="P751" s="26"/>
      <c r="Q751" s="26"/>
      <c r="R751" s="26"/>
      <c r="S751" s="26"/>
      <c r="T751" s="26"/>
    </row>
    <row r="752" spans="1:20" s="9" customFormat="1" ht="17.100000000000001" customHeight="1" x14ac:dyDescent="0.2">
      <c r="A752" s="66">
        <v>729</v>
      </c>
      <c r="B752" s="66">
        <v>34</v>
      </c>
      <c r="C752" s="66" t="s">
        <v>1315</v>
      </c>
      <c r="D752" s="57">
        <f t="shared" si="74"/>
        <v>1045002.14</v>
      </c>
      <c r="E752" s="26">
        <f t="shared" si="73"/>
        <v>1045002.14</v>
      </c>
      <c r="F752" s="39">
        <v>195767.01</v>
      </c>
      <c r="G752" s="39">
        <v>113815.18</v>
      </c>
      <c r="H752" s="39">
        <v>410893.64</v>
      </c>
      <c r="I752" s="26">
        <v>129852.97</v>
      </c>
      <c r="J752" s="39">
        <v>194673.34</v>
      </c>
      <c r="K752" s="26"/>
      <c r="L752" s="39"/>
      <c r="M752" s="26"/>
      <c r="N752" s="26"/>
      <c r="O752" s="26"/>
      <c r="P752" s="26"/>
      <c r="Q752" s="26"/>
      <c r="R752" s="26"/>
      <c r="S752" s="26"/>
      <c r="T752" s="26"/>
    </row>
    <row r="753" spans="1:20" s="9" customFormat="1" ht="17.100000000000001" customHeight="1" x14ac:dyDescent="0.2">
      <c r="A753" s="66">
        <v>730</v>
      </c>
      <c r="B753" s="66">
        <v>35</v>
      </c>
      <c r="C753" s="66" t="s">
        <v>1316</v>
      </c>
      <c r="D753" s="57">
        <f t="shared" si="74"/>
        <v>1072300.92</v>
      </c>
      <c r="E753" s="26">
        <f t="shared" si="73"/>
        <v>1072300.92</v>
      </c>
      <c r="F753" s="39">
        <v>200881.07</v>
      </c>
      <c r="G753" s="26">
        <v>116788.41</v>
      </c>
      <c r="H753" s="39">
        <v>421627.47</v>
      </c>
      <c r="I753" s="26">
        <v>133245.13</v>
      </c>
      <c r="J753" s="57">
        <v>199758.84</v>
      </c>
      <c r="K753" s="26"/>
      <c r="L753" s="39"/>
      <c r="M753" s="26"/>
      <c r="N753" s="26"/>
      <c r="O753" s="26"/>
      <c r="P753" s="26"/>
      <c r="Q753" s="26"/>
      <c r="R753" s="26"/>
      <c r="S753" s="26"/>
      <c r="T753" s="26"/>
    </row>
    <row r="754" spans="1:20" s="9" customFormat="1" ht="17.100000000000001" customHeight="1" x14ac:dyDescent="0.2">
      <c r="A754" s="66">
        <v>731</v>
      </c>
      <c r="B754" s="66">
        <v>36</v>
      </c>
      <c r="C754" s="66" t="s">
        <v>1317</v>
      </c>
      <c r="D754" s="57">
        <f t="shared" si="74"/>
        <v>1080345.47</v>
      </c>
      <c r="E754" s="26">
        <f t="shared" si="73"/>
        <v>1080345.47</v>
      </c>
      <c r="F754" s="39">
        <v>202388.1</v>
      </c>
      <c r="G754" s="39">
        <v>117664.55</v>
      </c>
      <c r="H754" s="39">
        <v>424790.58999999997</v>
      </c>
      <c r="I754" s="26">
        <v>134244.76999999999</v>
      </c>
      <c r="J754" s="39">
        <v>201257.46</v>
      </c>
      <c r="K754" s="26"/>
      <c r="L754" s="39"/>
      <c r="M754" s="26"/>
      <c r="N754" s="26"/>
      <c r="O754" s="26"/>
      <c r="P754" s="26"/>
      <c r="Q754" s="26"/>
      <c r="R754" s="26"/>
      <c r="S754" s="26"/>
      <c r="T754" s="26"/>
    </row>
    <row r="755" spans="1:20" s="9" customFormat="1" ht="17.100000000000001" customHeight="1" x14ac:dyDescent="0.2">
      <c r="A755" s="66">
        <v>732</v>
      </c>
      <c r="B755" s="66">
        <v>37</v>
      </c>
      <c r="C755" s="66" t="s">
        <v>1318</v>
      </c>
      <c r="D755" s="57">
        <f t="shared" si="74"/>
        <v>1063333.23</v>
      </c>
      <c r="E755" s="26">
        <f t="shared" si="73"/>
        <v>1063333.23</v>
      </c>
      <c r="F755" s="39">
        <v>199201.09</v>
      </c>
      <c r="G755" s="26">
        <v>115811.70999999999</v>
      </c>
      <c r="H755" s="39">
        <v>418101.38999999996</v>
      </c>
      <c r="I755" s="26">
        <v>132130.79</v>
      </c>
      <c r="J755" s="57">
        <v>198088.25</v>
      </c>
      <c r="K755" s="26"/>
      <c r="L755" s="39"/>
      <c r="M755" s="26"/>
      <c r="N755" s="26"/>
      <c r="O755" s="26"/>
      <c r="P755" s="26"/>
      <c r="Q755" s="26"/>
      <c r="R755" s="26"/>
      <c r="S755" s="26"/>
      <c r="T755" s="26"/>
    </row>
    <row r="756" spans="1:20" s="9" customFormat="1" ht="17.100000000000001" customHeight="1" x14ac:dyDescent="0.2">
      <c r="A756" s="66">
        <v>733</v>
      </c>
      <c r="B756" s="66">
        <v>38</v>
      </c>
      <c r="C756" s="66" t="s">
        <v>1319</v>
      </c>
      <c r="D756" s="57">
        <f t="shared" si="74"/>
        <v>1119645.1500000001</v>
      </c>
      <c r="E756" s="26">
        <f t="shared" si="73"/>
        <v>1119645.1500000001</v>
      </c>
      <c r="F756" s="39">
        <v>209750.37000000002</v>
      </c>
      <c r="G756" s="26">
        <v>121944.84</v>
      </c>
      <c r="H756" s="39">
        <v>440243.19</v>
      </c>
      <c r="I756" s="26">
        <v>139128.18</v>
      </c>
      <c r="J756" s="57">
        <v>208578.57</v>
      </c>
      <c r="K756" s="26"/>
      <c r="L756" s="39"/>
      <c r="M756" s="26"/>
      <c r="N756" s="26"/>
      <c r="O756" s="26"/>
      <c r="P756" s="26"/>
      <c r="Q756" s="26"/>
      <c r="R756" s="26"/>
      <c r="S756" s="26"/>
      <c r="T756" s="26"/>
    </row>
    <row r="757" spans="1:20" s="9" customFormat="1" ht="17.100000000000001" customHeight="1" x14ac:dyDescent="0.2">
      <c r="A757" s="66">
        <v>734</v>
      </c>
      <c r="B757" s="66">
        <v>39</v>
      </c>
      <c r="C757" s="66" t="s">
        <v>1320</v>
      </c>
      <c r="D757" s="57">
        <f t="shared" si="74"/>
        <v>1054497.26</v>
      </c>
      <c r="E757" s="26">
        <f t="shared" si="73"/>
        <v>1054497.26</v>
      </c>
      <c r="F757" s="39">
        <v>168664.98</v>
      </c>
      <c r="G757" s="26">
        <v>252224</v>
      </c>
      <c r="H757" s="39">
        <v>354009.43</v>
      </c>
      <c r="I757" s="26">
        <v>111876.11</v>
      </c>
      <c r="J757" s="57">
        <v>167722.74000000002</v>
      </c>
      <c r="K757" s="26"/>
      <c r="L757" s="57"/>
      <c r="M757" s="26"/>
      <c r="N757" s="26"/>
      <c r="O757" s="26"/>
      <c r="P757" s="26"/>
      <c r="Q757" s="26"/>
      <c r="R757" s="26"/>
      <c r="S757" s="26"/>
      <c r="T757" s="26"/>
    </row>
    <row r="758" spans="1:20" s="9" customFormat="1" ht="17.100000000000001" customHeight="1" x14ac:dyDescent="0.2">
      <c r="A758" s="66">
        <v>735</v>
      </c>
      <c r="B758" s="66">
        <v>40</v>
      </c>
      <c r="C758" s="66" t="s">
        <v>1321</v>
      </c>
      <c r="D758" s="57">
        <f t="shared" si="74"/>
        <v>1075465.97</v>
      </c>
      <c r="E758" s="26">
        <f t="shared" si="73"/>
        <v>1075465.97</v>
      </c>
      <c r="F758" s="39">
        <v>201474.00999999998</v>
      </c>
      <c r="G758" s="39">
        <v>117133.11</v>
      </c>
      <c r="H758" s="39">
        <v>422871.97000000003</v>
      </c>
      <c r="I758" s="26">
        <v>133638.43</v>
      </c>
      <c r="J758" s="39">
        <v>200348.45</v>
      </c>
      <c r="K758" s="26"/>
      <c r="L758" s="57"/>
      <c r="M758" s="26"/>
      <c r="N758" s="26"/>
      <c r="O758" s="26"/>
      <c r="P758" s="26"/>
      <c r="Q758" s="26"/>
      <c r="R758" s="26"/>
      <c r="S758" s="26"/>
      <c r="T758" s="26"/>
    </row>
    <row r="759" spans="1:20" s="9" customFormat="1" ht="17.100000000000001" customHeight="1" x14ac:dyDescent="0.2">
      <c r="A759" s="66">
        <v>736</v>
      </c>
      <c r="B759" s="66">
        <v>41</v>
      </c>
      <c r="C759" s="66" t="s">
        <v>1322</v>
      </c>
      <c r="D759" s="57">
        <f t="shared" si="74"/>
        <v>1052914.8199999998</v>
      </c>
      <c r="E759" s="26">
        <f t="shared" si="73"/>
        <v>1052914.8199999998</v>
      </c>
      <c r="F759" s="26">
        <v>197249.34</v>
      </c>
      <c r="G759" s="26">
        <v>114676.99</v>
      </c>
      <c r="H759" s="26">
        <v>414004.91</v>
      </c>
      <c r="I759" s="26">
        <v>130836.19</v>
      </c>
      <c r="J759" s="57">
        <v>196147.38999999998</v>
      </c>
      <c r="K759" s="26"/>
      <c r="L759" s="39"/>
      <c r="M759" s="26"/>
      <c r="N759" s="26"/>
      <c r="O759" s="26"/>
      <c r="P759" s="26"/>
      <c r="Q759" s="26"/>
      <c r="R759" s="39"/>
      <c r="S759" s="26"/>
      <c r="T759" s="26"/>
    </row>
    <row r="760" spans="1:20" s="9" customFormat="1" ht="17.100000000000001" customHeight="1" x14ac:dyDescent="0.2">
      <c r="A760" s="66">
        <v>737</v>
      </c>
      <c r="B760" s="66">
        <v>42</v>
      </c>
      <c r="C760" s="66" t="s">
        <v>1323</v>
      </c>
      <c r="D760" s="57">
        <f t="shared" si="74"/>
        <v>1065707.04</v>
      </c>
      <c r="E760" s="26">
        <f t="shared" si="73"/>
        <v>1065707.04</v>
      </c>
      <c r="F760" s="39">
        <v>199645.8</v>
      </c>
      <c r="G760" s="26">
        <v>116070.25</v>
      </c>
      <c r="H760" s="39">
        <v>419034.76</v>
      </c>
      <c r="I760" s="26">
        <v>132425.78</v>
      </c>
      <c r="J760" s="57">
        <v>198530.45</v>
      </c>
      <c r="K760" s="26"/>
      <c r="L760" s="39"/>
      <c r="M760" s="26"/>
      <c r="N760" s="26"/>
      <c r="O760" s="26"/>
      <c r="P760" s="26"/>
      <c r="Q760" s="26"/>
      <c r="R760" s="26"/>
      <c r="S760" s="26"/>
      <c r="T760" s="26"/>
    </row>
    <row r="761" spans="1:20" s="9" customFormat="1" ht="17.100000000000001" customHeight="1" x14ac:dyDescent="0.2">
      <c r="A761" s="66">
        <v>738</v>
      </c>
      <c r="B761" s="66">
        <v>43</v>
      </c>
      <c r="C761" s="66" t="s">
        <v>1324</v>
      </c>
      <c r="D761" s="57">
        <f t="shared" si="74"/>
        <v>2152411.4</v>
      </c>
      <c r="E761" s="26">
        <f t="shared" si="73"/>
        <v>1851714.03</v>
      </c>
      <c r="F761" s="39">
        <v>538581.65</v>
      </c>
      <c r="G761" s="26"/>
      <c r="H761" s="39">
        <v>812161.18</v>
      </c>
      <c r="I761" s="26"/>
      <c r="J761" s="57">
        <v>500971.2</v>
      </c>
      <c r="K761" s="26"/>
      <c r="L761" s="39"/>
      <c r="M761" s="26"/>
      <c r="N761" s="26"/>
      <c r="O761" s="26">
        <v>140</v>
      </c>
      <c r="P761" s="26">
        <v>300697.37</v>
      </c>
      <c r="Q761" s="26"/>
      <c r="R761" s="26"/>
      <c r="S761" s="26"/>
      <c r="T761" s="26"/>
    </row>
    <row r="762" spans="1:20" s="9" customFormat="1" ht="17.100000000000001" customHeight="1" x14ac:dyDescent="0.2">
      <c r="A762" s="66">
        <v>739</v>
      </c>
      <c r="B762" s="66">
        <v>44</v>
      </c>
      <c r="C762" s="66" t="s">
        <v>1325</v>
      </c>
      <c r="D762" s="57">
        <f t="shared" si="74"/>
        <v>1382735.17</v>
      </c>
      <c r="E762" s="26">
        <f t="shared" si="73"/>
        <v>1082037.7999999998</v>
      </c>
      <c r="F762" s="26"/>
      <c r="G762" s="26">
        <v>523844.16</v>
      </c>
      <c r="H762" s="26"/>
      <c r="I762" s="26">
        <v>232355.53000000003</v>
      </c>
      <c r="J762" s="57">
        <v>325838.11</v>
      </c>
      <c r="K762" s="26"/>
      <c r="L762" s="39"/>
      <c r="M762" s="26"/>
      <c r="N762" s="26"/>
      <c r="O762" s="26">
        <v>140</v>
      </c>
      <c r="P762" s="26">
        <v>300697.37</v>
      </c>
      <c r="Q762" s="26"/>
      <c r="R762" s="26"/>
      <c r="S762" s="26"/>
      <c r="T762" s="26"/>
    </row>
    <row r="763" spans="1:20" s="9" customFormat="1" ht="17.100000000000001" customHeight="1" x14ac:dyDescent="0.2">
      <c r="A763" s="66">
        <v>740</v>
      </c>
      <c r="B763" s="66">
        <v>45</v>
      </c>
      <c r="C763" s="66" t="s">
        <v>1326</v>
      </c>
      <c r="D763" s="57">
        <f t="shared" si="74"/>
        <v>1864751.2100000002</v>
      </c>
      <c r="E763" s="26">
        <f t="shared" si="73"/>
        <v>648113.4</v>
      </c>
      <c r="F763" s="39">
        <v>103664.61</v>
      </c>
      <c r="G763" s="26">
        <v>155021.5</v>
      </c>
      <c r="H763" s="39">
        <v>217580.71000000002</v>
      </c>
      <c r="I763" s="26">
        <v>68761.100000000006</v>
      </c>
      <c r="J763" s="57">
        <v>103085.48000000001</v>
      </c>
      <c r="K763" s="26">
        <v>366.6</v>
      </c>
      <c r="L763" s="39">
        <v>999029.90999999992</v>
      </c>
      <c r="M763" s="26"/>
      <c r="N763" s="26"/>
      <c r="O763" s="26"/>
      <c r="P763" s="26"/>
      <c r="Q763" s="26">
        <v>70</v>
      </c>
      <c r="R763" s="26">
        <v>87003.07</v>
      </c>
      <c r="S763" s="26">
        <v>70</v>
      </c>
      <c r="T763" s="26">
        <v>130604.83</v>
      </c>
    </row>
    <row r="764" spans="1:20" s="9" customFormat="1" ht="17.100000000000001" customHeight="1" x14ac:dyDescent="0.2">
      <c r="A764" s="66">
        <v>741</v>
      </c>
      <c r="B764" s="66">
        <v>46</v>
      </c>
      <c r="C764" s="66" t="s">
        <v>1327</v>
      </c>
      <c r="D764" s="57">
        <f t="shared" si="74"/>
        <v>105591.64</v>
      </c>
      <c r="E764" s="26">
        <f t="shared" si="73"/>
        <v>105591.64</v>
      </c>
      <c r="F764" s="39">
        <v>105591.64</v>
      </c>
      <c r="G764" s="26"/>
      <c r="H764" s="39"/>
      <c r="I764" s="26"/>
      <c r="J764" s="57"/>
      <c r="K764" s="26"/>
      <c r="L764" s="39"/>
      <c r="M764" s="26"/>
      <c r="N764" s="26"/>
      <c r="O764" s="26"/>
      <c r="P764" s="26"/>
      <c r="Q764" s="26"/>
      <c r="R764" s="26"/>
      <c r="S764" s="26"/>
      <c r="T764" s="26"/>
    </row>
    <row r="765" spans="1:20" s="9" customFormat="1" ht="17.100000000000001" customHeight="1" x14ac:dyDescent="0.2">
      <c r="A765" s="66">
        <v>742</v>
      </c>
      <c r="B765" s="66">
        <v>47</v>
      </c>
      <c r="C765" s="66" t="s">
        <v>1328</v>
      </c>
      <c r="D765" s="57">
        <f t="shared" si="74"/>
        <v>1846803.05</v>
      </c>
      <c r="E765" s="26">
        <f>F765+G765+H765+I765+J765</f>
        <v>614904.55999999994</v>
      </c>
      <c r="F765" s="39">
        <v>98352.91</v>
      </c>
      <c r="G765" s="26">
        <v>147078.31</v>
      </c>
      <c r="H765" s="39">
        <v>206432.03</v>
      </c>
      <c r="I765" s="26">
        <v>65237.85</v>
      </c>
      <c r="J765" s="57">
        <v>97803.459999999992</v>
      </c>
      <c r="K765" s="26">
        <v>372.2</v>
      </c>
      <c r="L765" s="39">
        <v>1014290.59</v>
      </c>
      <c r="M765" s="26"/>
      <c r="N765" s="26"/>
      <c r="O765" s="26"/>
      <c r="P765" s="26"/>
      <c r="Q765" s="26">
        <v>70</v>
      </c>
      <c r="R765" s="26">
        <v>87003.07</v>
      </c>
      <c r="S765" s="26">
        <v>70</v>
      </c>
      <c r="T765" s="26">
        <v>130604.83</v>
      </c>
    </row>
    <row r="766" spans="1:20" s="21" customFormat="1" ht="17.100000000000001" customHeight="1" x14ac:dyDescent="0.2">
      <c r="A766" s="66">
        <v>743</v>
      </c>
      <c r="B766" s="66">
        <v>48</v>
      </c>
      <c r="C766" s="66" t="s">
        <v>1329</v>
      </c>
      <c r="D766" s="57">
        <f t="shared" si="74"/>
        <v>7052359.2000000002</v>
      </c>
      <c r="E766" s="26">
        <f t="shared" si="73"/>
        <v>2365952.3000000003</v>
      </c>
      <c r="F766" s="39">
        <v>746059.1</v>
      </c>
      <c r="G766" s="26"/>
      <c r="H766" s="39">
        <v>1125029.52</v>
      </c>
      <c r="I766" s="26">
        <v>494863.68</v>
      </c>
      <c r="J766" s="57"/>
      <c r="K766" s="26">
        <v>1560</v>
      </c>
      <c r="L766" s="39">
        <v>4251191.0999999996</v>
      </c>
      <c r="M766" s="26"/>
      <c r="N766" s="26"/>
      <c r="O766" s="26"/>
      <c r="P766" s="26"/>
      <c r="Q766" s="26">
        <v>140</v>
      </c>
      <c r="R766" s="26">
        <v>174006.14</v>
      </c>
      <c r="S766" s="26">
        <v>140</v>
      </c>
      <c r="T766" s="26">
        <v>261209.66</v>
      </c>
    </row>
    <row r="767" spans="1:20" s="21" customFormat="1" ht="17.100000000000001" customHeight="1" x14ac:dyDescent="0.2">
      <c r="A767" s="66">
        <v>744</v>
      </c>
      <c r="B767" s="66">
        <v>49</v>
      </c>
      <c r="C767" s="66" t="s">
        <v>1330</v>
      </c>
      <c r="D767" s="57">
        <f t="shared" si="74"/>
        <v>4499880.1100000003</v>
      </c>
      <c r="E767" s="26">
        <f t="shared" si="73"/>
        <v>1557551.61</v>
      </c>
      <c r="F767" s="39">
        <v>375030.69</v>
      </c>
      <c r="G767" s="26">
        <v>560826.15</v>
      </c>
      <c r="H767" s="39"/>
      <c r="I767" s="26">
        <v>248759.22</v>
      </c>
      <c r="J767" s="57">
        <v>372935.55</v>
      </c>
      <c r="K767" s="26">
        <v>920</v>
      </c>
      <c r="L767" s="39">
        <v>2507112.7000000002</v>
      </c>
      <c r="M767" s="26"/>
      <c r="N767" s="26"/>
      <c r="O767" s="26"/>
      <c r="P767" s="26"/>
      <c r="Q767" s="26">
        <v>140</v>
      </c>
      <c r="R767" s="26">
        <v>174006.14</v>
      </c>
      <c r="S767" s="26">
        <v>140</v>
      </c>
      <c r="T767" s="26">
        <v>261209.66</v>
      </c>
    </row>
    <row r="768" spans="1:20" s="21" customFormat="1" ht="17.100000000000001" customHeight="1" x14ac:dyDescent="0.2">
      <c r="A768" s="66">
        <v>745</v>
      </c>
      <c r="B768" s="66">
        <v>50</v>
      </c>
      <c r="C768" s="66" t="s">
        <v>1331</v>
      </c>
      <c r="D768" s="57">
        <f t="shared" si="74"/>
        <v>4587456.93</v>
      </c>
      <c r="E768" s="26">
        <f>F768+G768+H768+I768+J768</f>
        <v>4587456.93</v>
      </c>
      <c r="F768" s="39">
        <v>733755.72</v>
      </c>
      <c r="G768" s="26">
        <v>1097268.57</v>
      </c>
      <c r="H768" s="39">
        <v>1540073.31</v>
      </c>
      <c r="I768" s="26">
        <v>486702.81</v>
      </c>
      <c r="J768" s="57">
        <v>729656.52</v>
      </c>
      <c r="K768" s="26"/>
      <c r="L768" s="39"/>
      <c r="M768" s="26"/>
      <c r="N768" s="26"/>
      <c r="O768" s="26"/>
      <c r="P768" s="26"/>
      <c r="Q768" s="26"/>
      <c r="R768" s="26"/>
      <c r="S768" s="26"/>
      <c r="T768" s="26"/>
    </row>
    <row r="769" spans="1:20" s="21" customFormat="1" ht="17.100000000000001" customHeight="1" x14ac:dyDescent="0.2">
      <c r="A769" s="66">
        <v>746</v>
      </c>
      <c r="B769" s="66">
        <v>51</v>
      </c>
      <c r="C769" s="66" t="s">
        <v>1332</v>
      </c>
      <c r="D769" s="57">
        <f t="shared" si="74"/>
        <v>1828260.9799999997</v>
      </c>
      <c r="E769" s="26">
        <f>F769+G769+H769+I769+J769</f>
        <v>208774.19</v>
      </c>
      <c r="F769" s="39"/>
      <c r="G769" s="26"/>
      <c r="H769" s="39"/>
      <c r="I769" s="26">
        <v>208774.19</v>
      </c>
      <c r="J769" s="57"/>
      <c r="K769" s="26">
        <v>382.1</v>
      </c>
      <c r="L769" s="39">
        <v>1041269.3099999999</v>
      </c>
      <c r="M769" s="26"/>
      <c r="N769" s="26"/>
      <c r="O769" s="26">
        <v>110</v>
      </c>
      <c r="P769" s="26">
        <v>236262.22999999998</v>
      </c>
      <c r="Q769" s="26">
        <v>110</v>
      </c>
      <c r="R769" s="26">
        <v>136719.10999999999</v>
      </c>
      <c r="S769" s="26">
        <v>110</v>
      </c>
      <c r="T769" s="26">
        <v>205236.13999999998</v>
      </c>
    </row>
    <row r="770" spans="1:20" s="21" customFormat="1" ht="17.100000000000001" customHeight="1" x14ac:dyDescent="0.2">
      <c r="A770" s="66">
        <v>747</v>
      </c>
      <c r="B770" s="66">
        <v>52</v>
      </c>
      <c r="C770" s="66" t="s">
        <v>1333</v>
      </c>
      <c r="D770" s="57">
        <f t="shared" si="74"/>
        <v>562350.55999999994</v>
      </c>
      <c r="E770" s="26">
        <f t="shared" ref="E770:E774" si="75">F770+G770+H770+I770+J770</f>
        <v>39528.939999999995</v>
      </c>
      <c r="F770" s="39">
        <v>39528.939999999995</v>
      </c>
      <c r="G770" s="26"/>
      <c r="H770" s="39"/>
      <c r="I770" s="26"/>
      <c r="J770" s="57"/>
      <c r="K770" s="26">
        <v>112</v>
      </c>
      <c r="L770" s="39">
        <v>305213.71999999997</v>
      </c>
      <c r="M770" s="26"/>
      <c r="N770" s="26"/>
      <c r="O770" s="26"/>
      <c r="P770" s="26"/>
      <c r="Q770" s="26">
        <v>70</v>
      </c>
      <c r="R770" s="26">
        <v>87003.07</v>
      </c>
      <c r="S770" s="26">
        <v>70</v>
      </c>
      <c r="T770" s="26">
        <v>130604.83</v>
      </c>
    </row>
    <row r="771" spans="1:20" s="21" customFormat="1" ht="17.100000000000001" customHeight="1" x14ac:dyDescent="0.2">
      <c r="A771" s="66">
        <v>748</v>
      </c>
      <c r="B771" s="66">
        <v>53</v>
      </c>
      <c r="C771" s="66" t="s">
        <v>1334</v>
      </c>
      <c r="D771" s="57">
        <f t="shared" si="74"/>
        <v>396443.14</v>
      </c>
      <c r="E771" s="26">
        <f t="shared" si="75"/>
        <v>20505.620000000003</v>
      </c>
      <c r="F771" s="39">
        <v>20505.620000000003</v>
      </c>
      <c r="G771" s="26"/>
      <c r="H771" s="39"/>
      <c r="I771" s="26"/>
      <c r="J771" s="57"/>
      <c r="K771" s="26">
        <v>58.1</v>
      </c>
      <c r="L771" s="39">
        <v>158329.62</v>
      </c>
      <c r="M771" s="26"/>
      <c r="N771" s="26"/>
      <c r="O771" s="26"/>
      <c r="P771" s="26"/>
      <c r="Q771" s="26">
        <v>70</v>
      </c>
      <c r="R771" s="26">
        <v>87003.07</v>
      </c>
      <c r="S771" s="26">
        <v>70</v>
      </c>
      <c r="T771" s="26">
        <v>130604.83</v>
      </c>
    </row>
    <row r="772" spans="1:20" s="21" customFormat="1" ht="17.100000000000001" customHeight="1" x14ac:dyDescent="0.2">
      <c r="A772" s="66">
        <v>749</v>
      </c>
      <c r="B772" s="66">
        <v>54</v>
      </c>
      <c r="C772" s="66" t="s">
        <v>1335</v>
      </c>
      <c r="D772" s="57">
        <f t="shared" si="74"/>
        <v>308639.13</v>
      </c>
      <c r="E772" s="26">
        <f t="shared" si="75"/>
        <v>308639.13</v>
      </c>
      <c r="F772" s="39"/>
      <c r="G772" s="39">
        <v>308639.13</v>
      </c>
      <c r="H772" s="26"/>
      <c r="I772" s="26"/>
      <c r="J772" s="57"/>
      <c r="K772" s="26"/>
      <c r="L772" s="57"/>
      <c r="M772" s="26"/>
      <c r="N772" s="26"/>
      <c r="O772" s="26"/>
      <c r="P772" s="26"/>
      <c r="Q772" s="26"/>
      <c r="R772" s="39"/>
      <c r="S772" s="26"/>
      <c r="T772" s="26"/>
    </row>
    <row r="773" spans="1:20" s="21" customFormat="1" ht="17.100000000000001" customHeight="1" x14ac:dyDescent="0.2">
      <c r="A773" s="66">
        <v>750</v>
      </c>
      <c r="B773" s="66">
        <v>55</v>
      </c>
      <c r="C773" s="66" t="s">
        <v>1336</v>
      </c>
      <c r="D773" s="57">
        <f t="shared" si="74"/>
        <v>1131441.31</v>
      </c>
      <c r="E773" s="26">
        <f t="shared" si="75"/>
        <v>450160.67000000004</v>
      </c>
      <c r="F773" s="39">
        <v>97982.319999999992</v>
      </c>
      <c r="G773" s="26">
        <v>146524.13</v>
      </c>
      <c r="H773" s="39">
        <v>205654.22</v>
      </c>
      <c r="I773" s="26"/>
      <c r="J773" s="57"/>
      <c r="K773" s="26">
        <v>250</v>
      </c>
      <c r="L773" s="39">
        <v>681280.64</v>
      </c>
      <c r="M773" s="26"/>
      <c r="N773" s="26"/>
      <c r="O773" s="26"/>
      <c r="P773" s="26"/>
      <c r="Q773" s="26"/>
      <c r="R773" s="39"/>
      <c r="S773" s="26"/>
      <c r="T773" s="39"/>
    </row>
    <row r="774" spans="1:20" s="21" customFormat="1" ht="17.100000000000001" customHeight="1" x14ac:dyDescent="0.2">
      <c r="A774" s="66">
        <v>751</v>
      </c>
      <c r="B774" s="66">
        <v>56</v>
      </c>
      <c r="C774" s="66" t="s">
        <v>1337</v>
      </c>
      <c r="D774" s="57">
        <f t="shared" si="74"/>
        <v>404730.84</v>
      </c>
      <c r="E774" s="26">
        <f t="shared" si="75"/>
        <v>53591.930000000008</v>
      </c>
      <c r="F774" s="26">
        <v>17293.900000000001</v>
      </c>
      <c r="G774" s="39"/>
      <c r="H774" s="26">
        <v>36298.030000000006</v>
      </c>
      <c r="I774" s="26"/>
      <c r="J774" s="39"/>
      <c r="K774" s="26">
        <v>49</v>
      </c>
      <c r="L774" s="57">
        <v>133531.01</v>
      </c>
      <c r="M774" s="26"/>
      <c r="N774" s="26"/>
      <c r="O774" s="26"/>
      <c r="P774" s="26"/>
      <c r="Q774" s="26">
        <v>70</v>
      </c>
      <c r="R774" s="26">
        <v>87003.07</v>
      </c>
      <c r="S774" s="26">
        <v>70</v>
      </c>
      <c r="T774" s="26">
        <v>130604.83</v>
      </c>
    </row>
    <row r="775" spans="1:20" s="21" customFormat="1" ht="17.100000000000001" customHeight="1" x14ac:dyDescent="0.2">
      <c r="A775" s="66">
        <v>752</v>
      </c>
      <c r="B775" s="66">
        <v>57</v>
      </c>
      <c r="C775" s="66" t="s">
        <v>1338</v>
      </c>
      <c r="D775" s="57">
        <f t="shared" si="74"/>
        <v>816477.42</v>
      </c>
      <c r="E775" s="26">
        <f>F775+G775+H775+I775+J775</f>
        <v>29720.81</v>
      </c>
      <c r="F775" s="39">
        <v>29720.81</v>
      </c>
      <c r="G775" s="26"/>
      <c r="H775" s="39"/>
      <c r="I775" s="26"/>
      <c r="J775" s="57"/>
      <c r="K775" s="26">
        <v>129</v>
      </c>
      <c r="L775" s="39">
        <v>351540.81</v>
      </c>
      <c r="M775" s="26"/>
      <c r="N775" s="26"/>
      <c r="O775" s="26"/>
      <c r="P775" s="26"/>
      <c r="Q775" s="26">
        <v>140</v>
      </c>
      <c r="R775" s="26">
        <v>174006.14</v>
      </c>
      <c r="S775" s="26">
        <v>140</v>
      </c>
      <c r="T775" s="26">
        <v>261209.66</v>
      </c>
    </row>
    <row r="776" spans="1:20" s="21" customFormat="1" ht="17.100000000000001" customHeight="1" x14ac:dyDescent="0.2">
      <c r="A776" s="66">
        <v>753</v>
      </c>
      <c r="B776" s="66">
        <v>58</v>
      </c>
      <c r="C776" s="66" t="s">
        <v>1339</v>
      </c>
      <c r="D776" s="57">
        <f t="shared" si="74"/>
        <v>900049.77</v>
      </c>
      <c r="E776" s="26">
        <f t="shared" ref="E776:E793" si="76">F776+G776+H776+I776+J776</f>
        <v>35576.039999999994</v>
      </c>
      <c r="F776" s="39">
        <v>35576.039999999994</v>
      </c>
      <c r="G776" s="39"/>
      <c r="H776" s="39"/>
      <c r="I776" s="26"/>
      <c r="J776" s="39"/>
      <c r="K776" s="26">
        <v>129</v>
      </c>
      <c r="L776" s="39">
        <v>351540.81</v>
      </c>
      <c r="M776" s="26"/>
      <c r="N776" s="26"/>
      <c r="O776" s="26"/>
      <c r="P776" s="26"/>
      <c r="Q776" s="26">
        <v>165</v>
      </c>
      <c r="R776" s="39">
        <v>205078.68</v>
      </c>
      <c r="S776" s="26">
        <v>165</v>
      </c>
      <c r="T776" s="39">
        <v>307854.24</v>
      </c>
    </row>
    <row r="777" spans="1:20" s="21" customFormat="1" ht="17.100000000000001" customHeight="1" x14ac:dyDescent="0.2">
      <c r="A777" s="66">
        <v>754</v>
      </c>
      <c r="B777" s="66">
        <v>59</v>
      </c>
      <c r="C777" s="66" t="s">
        <v>1340</v>
      </c>
      <c r="D777" s="57">
        <f t="shared" si="74"/>
        <v>1281696</v>
      </c>
      <c r="E777" s="26">
        <f t="shared" si="76"/>
        <v>545782.82999999996</v>
      </c>
      <c r="F777" s="39"/>
      <c r="G777" s="39"/>
      <c r="H777" s="39"/>
      <c r="I777" s="26"/>
      <c r="J777" s="39">
        <v>545782.82999999996</v>
      </c>
      <c r="K777" s="26"/>
      <c r="L777" s="39"/>
      <c r="M777" s="26"/>
      <c r="N777" s="26"/>
      <c r="O777" s="26">
        <v>140</v>
      </c>
      <c r="P777" s="26">
        <v>300697.37</v>
      </c>
      <c r="Q777" s="26">
        <v>140</v>
      </c>
      <c r="R777" s="39">
        <v>174006.14</v>
      </c>
      <c r="S777" s="26">
        <v>140</v>
      </c>
      <c r="T777" s="39">
        <v>261209.66</v>
      </c>
    </row>
    <row r="778" spans="1:20" s="21" customFormat="1" ht="17.100000000000001" customHeight="1" x14ac:dyDescent="0.2">
      <c r="A778" s="66">
        <v>755</v>
      </c>
      <c r="B778" s="66">
        <v>60</v>
      </c>
      <c r="C778" s="66" t="s">
        <v>1341</v>
      </c>
      <c r="D778" s="57">
        <f t="shared" si="74"/>
        <v>6739226.8399999999</v>
      </c>
      <c r="E778" s="26">
        <f t="shared" si="76"/>
        <v>2733166.6700000004</v>
      </c>
      <c r="F778" s="39">
        <v>437165.23000000004</v>
      </c>
      <c r="G778" s="26">
        <v>653743.02</v>
      </c>
      <c r="H778" s="39">
        <v>917562.19</v>
      </c>
      <c r="I778" s="26">
        <v>289973.26</v>
      </c>
      <c r="J778" s="57">
        <v>434722.97000000003</v>
      </c>
      <c r="K778" s="26">
        <v>1200</v>
      </c>
      <c r="L778" s="39">
        <v>3270147</v>
      </c>
      <c r="M778" s="26"/>
      <c r="N778" s="26"/>
      <c r="O778" s="26">
        <v>140</v>
      </c>
      <c r="P778" s="26">
        <v>300697.37</v>
      </c>
      <c r="Q778" s="26">
        <v>140</v>
      </c>
      <c r="R778" s="26">
        <v>174006.14</v>
      </c>
      <c r="S778" s="26">
        <v>140</v>
      </c>
      <c r="T778" s="26">
        <v>261209.66</v>
      </c>
    </row>
    <row r="779" spans="1:20" s="21" customFormat="1" ht="17.100000000000001" customHeight="1" x14ac:dyDescent="0.2">
      <c r="A779" s="66">
        <v>756</v>
      </c>
      <c r="B779" s="66">
        <v>61</v>
      </c>
      <c r="C779" s="66" t="s">
        <v>180</v>
      </c>
      <c r="D779" s="57">
        <f t="shared" si="74"/>
        <v>332055.85000000003</v>
      </c>
      <c r="E779" s="26">
        <f t="shared" si="76"/>
        <v>332055.85000000003</v>
      </c>
      <c r="F779" s="39"/>
      <c r="G779" s="26"/>
      <c r="H779" s="39"/>
      <c r="I779" s="26">
        <v>332055.85000000003</v>
      </c>
      <c r="J779" s="57"/>
      <c r="K779" s="26"/>
      <c r="L779" s="39"/>
      <c r="M779" s="26"/>
      <c r="N779" s="26"/>
      <c r="O779" s="26"/>
      <c r="P779" s="26"/>
      <c r="Q779" s="26"/>
      <c r="R779" s="26"/>
      <c r="S779" s="26"/>
      <c r="T779" s="26"/>
    </row>
    <row r="780" spans="1:20" s="21" customFormat="1" ht="17.100000000000001" customHeight="1" x14ac:dyDescent="0.2">
      <c r="A780" s="66">
        <v>757</v>
      </c>
      <c r="B780" s="66">
        <v>62</v>
      </c>
      <c r="C780" s="66" t="s">
        <v>1342</v>
      </c>
      <c r="D780" s="57">
        <f t="shared" si="74"/>
        <v>1112348</v>
      </c>
      <c r="E780" s="26">
        <f t="shared" si="76"/>
        <v>183483.12</v>
      </c>
      <c r="F780" s="39">
        <v>49855.87</v>
      </c>
      <c r="G780" s="26">
        <v>28985.239999999998</v>
      </c>
      <c r="H780" s="39">
        <v>104642.01000000001</v>
      </c>
      <c r="I780" s="26"/>
      <c r="J780" s="57"/>
      <c r="K780" s="26">
        <v>261</v>
      </c>
      <c r="L780" s="39">
        <v>711256.98</v>
      </c>
      <c r="M780" s="26"/>
      <c r="N780" s="26"/>
      <c r="O780" s="26"/>
      <c r="P780" s="26"/>
      <c r="Q780" s="26">
        <v>70</v>
      </c>
      <c r="R780" s="26">
        <v>87003.07</v>
      </c>
      <c r="S780" s="26">
        <v>70</v>
      </c>
      <c r="T780" s="26">
        <v>130604.83</v>
      </c>
    </row>
    <row r="781" spans="1:20" s="21" customFormat="1" ht="17.100000000000001" customHeight="1" x14ac:dyDescent="0.2">
      <c r="A781" s="66">
        <v>758</v>
      </c>
      <c r="B781" s="66">
        <v>63</v>
      </c>
      <c r="C781" s="66" t="s">
        <v>181</v>
      </c>
      <c r="D781" s="57">
        <f t="shared" si="74"/>
        <v>647150.87000000011</v>
      </c>
      <c r="E781" s="26">
        <f t="shared" si="76"/>
        <v>647150.87000000011</v>
      </c>
      <c r="F781" s="39"/>
      <c r="G781" s="39"/>
      <c r="H781" s="39"/>
      <c r="I781" s="26">
        <v>647150.87000000011</v>
      </c>
      <c r="J781" s="39"/>
      <c r="K781" s="26"/>
      <c r="L781" s="39"/>
      <c r="M781" s="26"/>
      <c r="N781" s="26"/>
      <c r="O781" s="26"/>
      <c r="P781" s="26"/>
      <c r="Q781" s="26"/>
      <c r="R781" s="39"/>
      <c r="S781" s="26"/>
      <c r="T781" s="39"/>
    </row>
    <row r="782" spans="1:20" s="21" customFormat="1" ht="17.100000000000001" customHeight="1" x14ac:dyDescent="0.2">
      <c r="A782" s="66">
        <v>759</v>
      </c>
      <c r="B782" s="66">
        <v>64</v>
      </c>
      <c r="C782" s="66" t="s">
        <v>1343</v>
      </c>
      <c r="D782" s="57">
        <f t="shared" si="74"/>
        <v>3739384.3800000008</v>
      </c>
      <c r="E782" s="26">
        <f t="shared" si="76"/>
        <v>3003471.2100000004</v>
      </c>
      <c r="F782" s="26">
        <v>641381.58000000007</v>
      </c>
      <c r="G782" s="26">
        <v>372886.93000000005</v>
      </c>
      <c r="H782" s="26">
        <v>967179.64</v>
      </c>
      <c r="I782" s="26">
        <v>425430.71</v>
      </c>
      <c r="J782" s="57">
        <v>596592.35</v>
      </c>
      <c r="K782" s="26"/>
      <c r="L782" s="39"/>
      <c r="M782" s="26"/>
      <c r="N782" s="26"/>
      <c r="O782" s="26">
        <v>140</v>
      </c>
      <c r="P782" s="26">
        <v>300697.37</v>
      </c>
      <c r="Q782" s="26">
        <v>140</v>
      </c>
      <c r="R782" s="26">
        <v>174006.14</v>
      </c>
      <c r="S782" s="26">
        <v>140</v>
      </c>
      <c r="T782" s="26">
        <v>261209.66</v>
      </c>
    </row>
    <row r="783" spans="1:20" s="21" customFormat="1" ht="17.100000000000001" customHeight="1" x14ac:dyDescent="0.2">
      <c r="A783" s="66">
        <v>760</v>
      </c>
      <c r="B783" s="66">
        <v>65</v>
      </c>
      <c r="C783" s="66" t="s">
        <v>1344</v>
      </c>
      <c r="D783" s="57">
        <f t="shared" si="74"/>
        <v>6154785.6500000004</v>
      </c>
      <c r="E783" s="26">
        <f t="shared" si="76"/>
        <v>3207435.5700000003</v>
      </c>
      <c r="F783" s="39">
        <v>684937.5</v>
      </c>
      <c r="G783" s="39">
        <v>398209.51</v>
      </c>
      <c r="H783" s="39">
        <v>1032860.39</v>
      </c>
      <c r="I783" s="26">
        <v>454321.51</v>
      </c>
      <c r="J783" s="57">
        <v>637106.66</v>
      </c>
      <c r="K783" s="26">
        <v>811.5</v>
      </c>
      <c r="L783" s="39">
        <v>2211436.9099999997</v>
      </c>
      <c r="M783" s="26"/>
      <c r="N783" s="26"/>
      <c r="O783" s="26">
        <v>140</v>
      </c>
      <c r="P783" s="26">
        <v>300697.37</v>
      </c>
      <c r="Q783" s="26">
        <v>140</v>
      </c>
      <c r="R783" s="39">
        <v>174006.14</v>
      </c>
      <c r="S783" s="26">
        <v>140</v>
      </c>
      <c r="T783" s="39">
        <v>261209.66</v>
      </c>
    </row>
    <row r="784" spans="1:20" s="21" customFormat="1" ht="17.100000000000001" customHeight="1" x14ac:dyDescent="0.2">
      <c r="A784" s="66">
        <v>761</v>
      </c>
      <c r="B784" s="66">
        <v>66</v>
      </c>
      <c r="C784" s="66" t="s">
        <v>517</v>
      </c>
      <c r="D784" s="57">
        <f t="shared" si="74"/>
        <v>315537.45999999996</v>
      </c>
      <c r="E784" s="26">
        <f t="shared" si="76"/>
        <v>315537.45999999996</v>
      </c>
      <c r="F784" s="39"/>
      <c r="G784" s="26"/>
      <c r="H784" s="39"/>
      <c r="I784" s="26">
        <v>315537.45999999996</v>
      </c>
      <c r="J784" s="57"/>
      <c r="K784" s="26"/>
      <c r="L784" s="39"/>
      <c r="M784" s="26"/>
      <c r="N784" s="26"/>
      <c r="O784" s="26"/>
      <c r="P784" s="26"/>
      <c r="Q784" s="26"/>
      <c r="R784" s="26"/>
      <c r="S784" s="26"/>
      <c r="T784" s="26"/>
    </row>
    <row r="785" spans="1:20" s="21" customFormat="1" ht="17.100000000000001" customHeight="1" x14ac:dyDescent="0.2">
      <c r="A785" s="66">
        <v>762</v>
      </c>
      <c r="B785" s="66">
        <v>67</v>
      </c>
      <c r="C785" s="66" t="s">
        <v>1345</v>
      </c>
      <c r="D785" s="57">
        <f t="shared" si="74"/>
        <v>4077831.3300000005</v>
      </c>
      <c r="E785" s="26">
        <f t="shared" si="76"/>
        <v>1765979.82</v>
      </c>
      <c r="F785" s="26">
        <v>330832.44</v>
      </c>
      <c r="G785" s="26">
        <v>192339.64</v>
      </c>
      <c r="H785" s="26">
        <v>694381.21</v>
      </c>
      <c r="I785" s="26">
        <v>219442.34</v>
      </c>
      <c r="J785" s="57">
        <v>328984.19</v>
      </c>
      <c r="K785" s="26">
        <v>578.29999999999995</v>
      </c>
      <c r="L785" s="39">
        <v>1575938.34</v>
      </c>
      <c r="M785" s="26"/>
      <c r="N785" s="26"/>
      <c r="O785" s="26">
        <v>140</v>
      </c>
      <c r="P785" s="26">
        <v>300697.37</v>
      </c>
      <c r="Q785" s="26">
        <v>140</v>
      </c>
      <c r="R785" s="26">
        <v>174006.14</v>
      </c>
      <c r="S785" s="26">
        <v>140</v>
      </c>
      <c r="T785" s="26">
        <v>261209.66</v>
      </c>
    </row>
    <row r="786" spans="1:20" s="21" customFormat="1" ht="17.100000000000001" customHeight="1" x14ac:dyDescent="0.2">
      <c r="A786" s="66">
        <v>763</v>
      </c>
      <c r="B786" s="66">
        <v>68</v>
      </c>
      <c r="C786" s="66" t="s">
        <v>1346</v>
      </c>
      <c r="D786" s="57">
        <f t="shared" si="74"/>
        <v>2802513.3000000003</v>
      </c>
      <c r="E786" s="26">
        <f t="shared" si="76"/>
        <v>2066600.13</v>
      </c>
      <c r="F786" s="39">
        <v>441315.77999999997</v>
      </c>
      <c r="G786" s="26">
        <v>256572.54</v>
      </c>
      <c r="H786" s="39">
        <v>665487.86</v>
      </c>
      <c r="I786" s="26">
        <v>292726.33</v>
      </c>
      <c r="J786" s="57">
        <v>410497.62</v>
      </c>
      <c r="K786" s="26"/>
      <c r="L786" s="39"/>
      <c r="M786" s="26"/>
      <c r="N786" s="26"/>
      <c r="O786" s="26">
        <v>140</v>
      </c>
      <c r="P786" s="26">
        <v>300697.37</v>
      </c>
      <c r="Q786" s="26">
        <v>140</v>
      </c>
      <c r="R786" s="26">
        <v>174006.14</v>
      </c>
      <c r="S786" s="26">
        <v>140</v>
      </c>
      <c r="T786" s="26">
        <v>261209.66</v>
      </c>
    </row>
    <row r="787" spans="1:20" s="21" customFormat="1" ht="17.100000000000001" customHeight="1" x14ac:dyDescent="0.2">
      <c r="A787" s="66">
        <v>764</v>
      </c>
      <c r="B787" s="66">
        <v>69</v>
      </c>
      <c r="C787" s="66" t="s">
        <v>1347</v>
      </c>
      <c r="D787" s="57">
        <f t="shared" si="74"/>
        <v>4301862.46</v>
      </c>
      <c r="E787" s="26">
        <f t="shared" si="76"/>
        <v>3866646.66</v>
      </c>
      <c r="F787" s="39">
        <v>825709.89</v>
      </c>
      <c r="G787" s="26">
        <v>480051.88999999996</v>
      </c>
      <c r="H787" s="39">
        <v>1245139.96</v>
      </c>
      <c r="I787" s="26">
        <v>547696.34</v>
      </c>
      <c r="J787" s="57">
        <v>768048.58</v>
      </c>
      <c r="K787" s="26"/>
      <c r="L787" s="39"/>
      <c r="M787" s="26"/>
      <c r="N787" s="26"/>
      <c r="O787" s="26"/>
      <c r="P787" s="26"/>
      <c r="Q787" s="26">
        <v>140</v>
      </c>
      <c r="R787" s="26">
        <v>174006.14</v>
      </c>
      <c r="S787" s="26">
        <v>140</v>
      </c>
      <c r="T787" s="26">
        <v>261209.66</v>
      </c>
    </row>
    <row r="788" spans="1:20" s="21" customFormat="1" ht="17.100000000000001" customHeight="1" x14ac:dyDescent="0.2">
      <c r="A788" s="66">
        <v>765</v>
      </c>
      <c r="B788" s="66">
        <v>70</v>
      </c>
      <c r="C788" s="66" t="s">
        <v>182</v>
      </c>
      <c r="D788" s="57">
        <f t="shared" si="74"/>
        <v>827530.75</v>
      </c>
      <c r="E788" s="26">
        <f t="shared" si="76"/>
        <v>827530.75</v>
      </c>
      <c r="F788" s="26"/>
      <c r="G788" s="26">
        <v>386532.12</v>
      </c>
      <c r="H788" s="26"/>
      <c r="I788" s="26">
        <v>440998.63</v>
      </c>
      <c r="J788" s="57"/>
      <c r="K788" s="26"/>
      <c r="L788" s="39"/>
      <c r="M788" s="26"/>
      <c r="N788" s="26"/>
      <c r="O788" s="26"/>
      <c r="P788" s="26"/>
      <c r="Q788" s="26"/>
      <c r="R788" s="26"/>
      <c r="S788" s="26"/>
      <c r="T788" s="26"/>
    </row>
    <row r="789" spans="1:20" s="21" customFormat="1" ht="17.100000000000001" customHeight="1" x14ac:dyDescent="0.2">
      <c r="A789" s="66">
        <v>766</v>
      </c>
      <c r="B789" s="66">
        <v>71</v>
      </c>
      <c r="C789" s="66" t="s">
        <v>1348</v>
      </c>
      <c r="D789" s="57">
        <f t="shared" si="74"/>
        <v>817440.91999999993</v>
      </c>
      <c r="E789" s="26">
        <f t="shared" si="76"/>
        <v>91948.43</v>
      </c>
      <c r="F789" s="26">
        <v>29671.399999999998</v>
      </c>
      <c r="G789" s="26"/>
      <c r="H789" s="26">
        <v>62277.03</v>
      </c>
      <c r="I789" s="26"/>
      <c r="J789" s="57"/>
      <c r="K789" s="26">
        <v>78</v>
      </c>
      <c r="L789" s="57">
        <v>212559.57</v>
      </c>
      <c r="M789" s="28"/>
      <c r="N789" s="39"/>
      <c r="O789" s="26"/>
      <c r="P789" s="26"/>
      <c r="Q789" s="26">
        <v>165</v>
      </c>
      <c r="R789" s="26">
        <v>205078.68</v>
      </c>
      <c r="S789" s="26">
        <v>165</v>
      </c>
      <c r="T789" s="26">
        <v>307854.24</v>
      </c>
    </row>
    <row r="790" spans="1:20" s="21" customFormat="1" ht="17.100000000000001" customHeight="1" x14ac:dyDescent="0.2">
      <c r="A790" s="66">
        <v>767</v>
      </c>
      <c r="B790" s="66">
        <v>72</v>
      </c>
      <c r="C790" s="66" t="s">
        <v>1349</v>
      </c>
      <c r="D790" s="57">
        <f t="shared" si="74"/>
        <v>819544.45</v>
      </c>
      <c r="E790" s="26">
        <f t="shared" si="76"/>
        <v>91871.88</v>
      </c>
      <c r="F790" s="26">
        <v>29646.690000000002</v>
      </c>
      <c r="G790" s="26"/>
      <c r="H790" s="26">
        <v>62225.19</v>
      </c>
      <c r="I790" s="26"/>
      <c r="J790" s="57"/>
      <c r="K790" s="26">
        <v>78.8</v>
      </c>
      <c r="L790" s="57">
        <v>214739.65</v>
      </c>
      <c r="M790" s="28"/>
      <c r="N790" s="39"/>
      <c r="O790" s="26"/>
      <c r="P790" s="26"/>
      <c r="Q790" s="26">
        <v>165</v>
      </c>
      <c r="R790" s="26">
        <v>205078.68</v>
      </c>
      <c r="S790" s="26">
        <v>165</v>
      </c>
      <c r="T790" s="26">
        <v>307854.24</v>
      </c>
    </row>
    <row r="791" spans="1:20" s="21" customFormat="1" ht="17.100000000000001" customHeight="1" x14ac:dyDescent="0.2">
      <c r="A791" s="66">
        <v>768</v>
      </c>
      <c r="B791" s="66">
        <v>73</v>
      </c>
      <c r="C791" s="66" t="s">
        <v>1350</v>
      </c>
      <c r="D791" s="57">
        <f t="shared" si="74"/>
        <v>881635.41999999993</v>
      </c>
      <c r="E791" s="26">
        <f t="shared" si="76"/>
        <v>98915.38</v>
      </c>
      <c r="F791" s="26">
        <v>31919.61</v>
      </c>
      <c r="G791" s="26"/>
      <c r="H791" s="26">
        <v>66995.77</v>
      </c>
      <c r="I791" s="26"/>
      <c r="J791" s="57"/>
      <c r="K791" s="26">
        <v>99</v>
      </c>
      <c r="L791" s="57">
        <v>269787.12</v>
      </c>
      <c r="M791" s="28"/>
      <c r="N791" s="39"/>
      <c r="O791" s="26"/>
      <c r="P791" s="26"/>
      <c r="Q791" s="26">
        <v>165</v>
      </c>
      <c r="R791" s="26">
        <v>205078.68</v>
      </c>
      <c r="S791" s="26">
        <v>165</v>
      </c>
      <c r="T791" s="26">
        <v>307854.24</v>
      </c>
    </row>
    <row r="792" spans="1:20" s="21" customFormat="1" ht="17.100000000000001" customHeight="1" x14ac:dyDescent="0.2">
      <c r="A792" s="66">
        <v>769</v>
      </c>
      <c r="B792" s="66">
        <v>74</v>
      </c>
      <c r="C792" s="66" t="s">
        <v>1351</v>
      </c>
      <c r="D792" s="57">
        <f t="shared" si="74"/>
        <v>540804.14</v>
      </c>
      <c r="E792" s="26">
        <f t="shared" si="76"/>
        <v>37058.370000000003</v>
      </c>
      <c r="F792" s="26">
        <v>37058.370000000003</v>
      </c>
      <c r="G792" s="26"/>
      <c r="H792" s="26"/>
      <c r="I792" s="26"/>
      <c r="J792" s="57"/>
      <c r="K792" s="26">
        <v>105</v>
      </c>
      <c r="L792" s="57">
        <v>286137.87</v>
      </c>
      <c r="M792" s="28"/>
      <c r="N792" s="39"/>
      <c r="O792" s="26"/>
      <c r="P792" s="26"/>
      <c r="Q792" s="26">
        <v>70</v>
      </c>
      <c r="R792" s="26">
        <v>87003.07</v>
      </c>
      <c r="S792" s="26">
        <v>70</v>
      </c>
      <c r="T792" s="26">
        <v>130604.83</v>
      </c>
    </row>
    <row r="793" spans="1:20" s="21" customFormat="1" ht="17.100000000000001" customHeight="1" x14ac:dyDescent="0.2">
      <c r="A793" s="66">
        <v>770</v>
      </c>
      <c r="B793" s="66">
        <v>75</v>
      </c>
      <c r="C793" s="66" t="s">
        <v>1352</v>
      </c>
      <c r="D793" s="57">
        <f t="shared" si="74"/>
        <v>764425.32</v>
      </c>
      <c r="E793" s="26">
        <f t="shared" si="76"/>
        <v>174020.65000000002</v>
      </c>
      <c r="F793" s="26">
        <v>56155.78</v>
      </c>
      <c r="G793" s="26"/>
      <c r="H793" s="26">
        <v>117864.87000000001</v>
      </c>
      <c r="I793" s="26"/>
      <c r="J793" s="57"/>
      <c r="K793" s="26">
        <v>136.80000000000001</v>
      </c>
      <c r="L793" s="57">
        <v>372796.76999999996</v>
      </c>
      <c r="M793" s="28"/>
      <c r="N793" s="39"/>
      <c r="O793" s="26"/>
      <c r="P793" s="26"/>
      <c r="Q793" s="26">
        <v>70</v>
      </c>
      <c r="R793" s="26">
        <v>87003.07</v>
      </c>
      <c r="S793" s="26">
        <v>70</v>
      </c>
      <c r="T793" s="26">
        <v>130604.83</v>
      </c>
    </row>
    <row r="794" spans="1:20" s="21" customFormat="1" ht="17.100000000000001" customHeight="1" x14ac:dyDescent="0.2">
      <c r="A794" s="66">
        <v>771</v>
      </c>
      <c r="B794" s="66">
        <v>76</v>
      </c>
      <c r="C794" s="66" t="s">
        <v>1353</v>
      </c>
      <c r="D794" s="57">
        <f t="shared" si="74"/>
        <v>795956.84</v>
      </c>
      <c r="E794" s="26">
        <f>F794+G794+H794+I794+J794</f>
        <v>192471.6</v>
      </c>
      <c r="F794" s="26">
        <v>62109.83</v>
      </c>
      <c r="G794" s="26"/>
      <c r="H794" s="26">
        <v>130361.77</v>
      </c>
      <c r="I794" s="26"/>
      <c r="J794" s="57"/>
      <c r="K794" s="26">
        <v>141.6</v>
      </c>
      <c r="L794" s="57">
        <v>385877.34</v>
      </c>
      <c r="M794" s="28"/>
      <c r="N794" s="39"/>
      <c r="O794" s="26"/>
      <c r="P794" s="26"/>
      <c r="Q794" s="26">
        <v>70</v>
      </c>
      <c r="R794" s="26">
        <v>87003.07</v>
      </c>
      <c r="S794" s="26">
        <v>70</v>
      </c>
      <c r="T794" s="26">
        <v>130604.83</v>
      </c>
    </row>
    <row r="795" spans="1:20" s="21" customFormat="1" ht="17.100000000000001" customHeight="1" x14ac:dyDescent="0.2">
      <c r="A795" s="66">
        <v>772</v>
      </c>
      <c r="B795" s="66">
        <v>77</v>
      </c>
      <c r="C795" s="66" t="s">
        <v>1354</v>
      </c>
      <c r="D795" s="57">
        <f t="shared" si="74"/>
        <v>7069851.6899999995</v>
      </c>
      <c r="E795" s="26">
        <f>F795+G795+H795+I795+J795</f>
        <v>3910740.2199999997</v>
      </c>
      <c r="F795" s="26">
        <v>838013.27</v>
      </c>
      <c r="G795" s="26">
        <v>1253176.76</v>
      </c>
      <c r="H795" s="26">
        <v>1263692.98</v>
      </c>
      <c r="I795" s="26">
        <v>555857.21</v>
      </c>
      <c r="J795" s="57"/>
      <c r="K795" s="26">
        <v>1084</v>
      </c>
      <c r="L795" s="57">
        <v>2954032.79</v>
      </c>
      <c r="M795" s="28"/>
      <c r="N795" s="39"/>
      <c r="O795" s="26"/>
      <c r="P795" s="26"/>
      <c r="Q795" s="26">
        <v>165</v>
      </c>
      <c r="R795" s="26">
        <v>205078.68</v>
      </c>
      <c r="S795" s="26"/>
      <c r="T795" s="26"/>
    </row>
    <row r="796" spans="1:20" s="21" customFormat="1" ht="17.100000000000001" customHeight="1" x14ac:dyDescent="0.2">
      <c r="A796" s="66">
        <v>773</v>
      </c>
      <c r="B796" s="66">
        <v>78</v>
      </c>
      <c r="C796" s="66" t="s">
        <v>1355</v>
      </c>
      <c r="D796" s="57">
        <f t="shared" si="74"/>
        <v>752843.55999999994</v>
      </c>
      <c r="E796" s="26">
        <f>F796+G796+H796+I796+J796</f>
        <v>410888.31</v>
      </c>
      <c r="F796" s="39"/>
      <c r="G796" s="26"/>
      <c r="H796" s="39"/>
      <c r="I796" s="26"/>
      <c r="J796" s="57">
        <v>410888.31</v>
      </c>
      <c r="K796" s="26"/>
      <c r="L796" s="39"/>
      <c r="M796" s="26"/>
      <c r="N796" s="26"/>
      <c r="O796" s="26"/>
      <c r="P796" s="26"/>
      <c r="Q796" s="26">
        <v>110</v>
      </c>
      <c r="R796" s="26">
        <v>136719.10999999999</v>
      </c>
      <c r="S796" s="26">
        <v>110</v>
      </c>
      <c r="T796" s="26">
        <v>205236.13999999998</v>
      </c>
    </row>
    <row r="797" spans="1:20" s="21" customFormat="1" ht="17.100000000000001" customHeight="1" x14ac:dyDescent="0.2">
      <c r="A797" s="66">
        <v>774</v>
      </c>
      <c r="B797" s="66">
        <v>79</v>
      </c>
      <c r="C797" s="66" t="s">
        <v>1356</v>
      </c>
      <c r="D797" s="57">
        <f t="shared" si="74"/>
        <v>1220483.73</v>
      </c>
      <c r="E797" s="26">
        <f t="shared" ref="E797:E814" si="77">F797+G797+H797+I797+J797</f>
        <v>484570.56</v>
      </c>
      <c r="F797" s="39"/>
      <c r="G797" s="26"/>
      <c r="H797" s="26"/>
      <c r="I797" s="26"/>
      <c r="J797" s="57">
        <v>484570.56</v>
      </c>
      <c r="K797" s="26"/>
      <c r="L797" s="39"/>
      <c r="M797" s="26"/>
      <c r="N797" s="26"/>
      <c r="O797" s="26">
        <v>140</v>
      </c>
      <c r="P797" s="26">
        <v>300697.37</v>
      </c>
      <c r="Q797" s="26">
        <v>140</v>
      </c>
      <c r="R797" s="26">
        <v>174006.14</v>
      </c>
      <c r="S797" s="26">
        <v>140</v>
      </c>
      <c r="T797" s="26">
        <v>261209.66</v>
      </c>
    </row>
    <row r="798" spans="1:20" s="21" customFormat="1" ht="17.100000000000001" customHeight="1" x14ac:dyDescent="0.2">
      <c r="A798" s="66">
        <v>775</v>
      </c>
      <c r="B798" s="66">
        <v>80</v>
      </c>
      <c r="C798" s="66" t="s">
        <v>1357</v>
      </c>
      <c r="D798" s="57">
        <f t="shared" si="74"/>
        <v>1899277.84</v>
      </c>
      <c r="E798" s="26">
        <f t="shared" si="77"/>
        <v>1464062.04</v>
      </c>
      <c r="F798" s="26"/>
      <c r="G798" s="26"/>
      <c r="H798" s="26">
        <v>1016803.4500000001</v>
      </c>
      <c r="I798" s="26">
        <v>447258.59</v>
      </c>
      <c r="J798" s="57"/>
      <c r="K798" s="26"/>
      <c r="L798" s="57"/>
      <c r="M798" s="28"/>
      <c r="N798" s="39"/>
      <c r="O798" s="26"/>
      <c r="P798" s="26"/>
      <c r="Q798" s="26">
        <v>140</v>
      </c>
      <c r="R798" s="26">
        <v>174006.14</v>
      </c>
      <c r="S798" s="26">
        <v>140</v>
      </c>
      <c r="T798" s="26">
        <v>261209.66</v>
      </c>
    </row>
    <row r="799" spans="1:20" s="21" customFormat="1" ht="17.100000000000001" customHeight="1" x14ac:dyDescent="0.2">
      <c r="A799" s="66">
        <v>776</v>
      </c>
      <c r="B799" s="66">
        <v>81</v>
      </c>
      <c r="C799" s="66" t="s">
        <v>1358</v>
      </c>
      <c r="D799" s="57">
        <f t="shared" si="74"/>
        <v>7926235.5500000007</v>
      </c>
      <c r="E799" s="26">
        <f t="shared" si="77"/>
        <v>4110021.6100000003</v>
      </c>
      <c r="F799" s="39">
        <v>657390.76</v>
      </c>
      <c r="G799" s="39">
        <v>983071.36</v>
      </c>
      <c r="H799" s="39">
        <v>1379791.62</v>
      </c>
      <c r="I799" s="26">
        <v>436049.66</v>
      </c>
      <c r="J799" s="39">
        <v>653718.21</v>
      </c>
      <c r="K799" s="26">
        <v>1274.9000000000001</v>
      </c>
      <c r="L799" s="39">
        <v>3474258.69</v>
      </c>
      <c r="M799" s="26"/>
      <c r="N799" s="26"/>
      <c r="O799" s="26"/>
      <c r="P799" s="26"/>
      <c r="Q799" s="26">
        <v>110</v>
      </c>
      <c r="R799" s="26">
        <v>136719.10999999999</v>
      </c>
      <c r="S799" s="26">
        <v>110</v>
      </c>
      <c r="T799" s="26">
        <v>205236.13999999998</v>
      </c>
    </row>
    <row r="800" spans="1:20" s="21" customFormat="1" ht="17.100000000000001" customHeight="1" x14ac:dyDescent="0.2">
      <c r="A800" s="66">
        <v>777</v>
      </c>
      <c r="B800" s="66">
        <v>82</v>
      </c>
      <c r="C800" s="66" t="s">
        <v>1359</v>
      </c>
      <c r="D800" s="57">
        <f t="shared" si="74"/>
        <v>2304148.2100000004</v>
      </c>
      <c r="E800" s="26">
        <f t="shared" si="77"/>
        <v>220573.07</v>
      </c>
      <c r="F800" s="39"/>
      <c r="G800" s="39"/>
      <c r="H800" s="39"/>
      <c r="I800" s="26">
        <v>220573.07</v>
      </c>
      <c r="J800" s="39"/>
      <c r="K800" s="26">
        <v>552.4</v>
      </c>
      <c r="L800" s="39">
        <v>1505357.6600000001</v>
      </c>
      <c r="M800" s="26"/>
      <c r="N800" s="26"/>
      <c r="O800" s="26">
        <v>110</v>
      </c>
      <c r="P800" s="26">
        <v>236262.22999999998</v>
      </c>
      <c r="Q800" s="26">
        <v>110</v>
      </c>
      <c r="R800" s="26">
        <v>136719.10999999999</v>
      </c>
      <c r="S800" s="26">
        <v>110</v>
      </c>
      <c r="T800" s="26">
        <v>205236.13999999998</v>
      </c>
    </row>
    <row r="801" spans="1:20" s="21" customFormat="1" ht="17.100000000000001" customHeight="1" x14ac:dyDescent="0.2">
      <c r="A801" s="66">
        <v>778</v>
      </c>
      <c r="B801" s="66">
        <v>83</v>
      </c>
      <c r="C801" s="66" t="s">
        <v>1360</v>
      </c>
      <c r="D801" s="57">
        <f t="shared" si="74"/>
        <v>2688601.59</v>
      </c>
      <c r="E801" s="26">
        <f t="shared" si="77"/>
        <v>795785.00999999989</v>
      </c>
      <c r="F801" s="39"/>
      <c r="G801" s="39"/>
      <c r="H801" s="39">
        <v>552679.40999999992</v>
      </c>
      <c r="I801" s="26">
        <v>243105.6</v>
      </c>
      <c r="J801" s="39"/>
      <c r="K801" s="26">
        <v>482.4</v>
      </c>
      <c r="L801" s="39">
        <v>1314599.1000000001</v>
      </c>
      <c r="M801" s="26"/>
      <c r="N801" s="26"/>
      <c r="O801" s="26">
        <v>110</v>
      </c>
      <c r="P801" s="26">
        <v>236262.22999999998</v>
      </c>
      <c r="Q801" s="26">
        <v>110</v>
      </c>
      <c r="R801" s="26">
        <v>136719.10999999999</v>
      </c>
      <c r="S801" s="26">
        <v>110</v>
      </c>
      <c r="T801" s="26">
        <v>205236.13999999998</v>
      </c>
    </row>
    <row r="802" spans="1:20" s="9" customFormat="1" ht="17.100000000000001" customHeight="1" x14ac:dyDescent="0.2">
      <c r="A802" s="66">
        <v>779</v>
      </c>
      <c r="B802" s="66">
        <v>84</v>
      </c>
      <c r="C802" s="66" t="s">
        <v>1361</v>
      </c>
      <c r="D802" s="57">
        <f t="shared" si="74"/>
        <v>2505691.4500000002</v>
      </c>
      <c r="E802" s="26">
        <f t="shared" si="77"/>
        <v>1769778.28</v>
      </c>
      <c r="F802" s="39"/>
      <c r="G802" s="39"/>
      <c r="H802" s="39">
        <v>988810.04</v>
      </c>
      <c r="I802" s="26">
        <v>312489.43</v>
      </c>
      <c r="J802" s="39">
        <v>468478.81</v>
      </c>
      <c r="K802" s="26"/>
      <c r="L802" s="39"/>
      <c r="M802" s="26"/>
      <c r="N802" s="26"/>
      <c r="O802" s="26">
        <v>140</v>
      </c>
      <c r="P802" s="26">
        <v>300697.37</v>
      </c>
      <c r="Q802" s="26">
        <v>140</v>
      </c>
      <c r="R802" s="26">
        <v>174006.14</v>
      </c>
      <c r="S802" s="26">
        <v>140</v>
      </c>
      <c r="T802" s="26">
        <v>261209.66</v>
      </c>
    </row>
    <row r="803" spans="1:20" s="9" customFormat="1" ht="17.100000000000001" customHeight="1" x14ac:dyDescent="0.2">
      <c r="A803" s="66">
        <v>780</v>
      </c>
      <c r="B803" s="66">
        <v>85</v>
      </c>
      <c r="C803" s="66" t="s">
        <v>1362</v>
      </c>
      <c r="D803" s="57">
        <f t="shared" si="74"/>
        <v>3727414.6700000004</v>
      </c>
      <c r="E803" s="26">
        <f t="shared" si="77"/>
        <v>3373021.3400000003</v>
      </c>
      <c r="F803" s="39"/>
      <c r="G803" s="26">
        <v>1632972.1</v>
      </c>
      <c r="H803" s="39"/>
      <c r="I803" s="26">
        <v>724318.66</v>
      </c>
      <c r="J803" s="57">
        <v>1015730.58</v>
      </c>
      <c r="K803" s="26"/>
      <c r="L803" s="39"/>
      <c r="M803" s="26"/>
      <c r="N803" s="26"/>
      <c r="O803" s="26">
        <v>165</v>
      </c>
      <c r="P803" s="26">
        <v>354393.33</v>
      </c>
      <c r="Q803" s="26"/>
      <c r="R803" s="26"/>
      <c r="S803" s="26"/>
      <c r="T803" s="26"/>
    </row>
    <row r="804" spans="1:20" s="9" customFormat="1" ht="17.100000000000001" customHeight="1" x14ac:dyDescent="0.2">
      <c r="A804" s="66">
        <v>781</v>
      </c>
      <c r="B804" s="66">
        <v>86</v>
      </c>
      <c r="C804" s="66" t="s">
        <v>1363</v>
      </c>
      <c r="D804" s="57">
        <f t="shared" si="74"/>
        <v>4129849.02</v>
      </c>
      <c r="E804" s="26">
        <f t="shared" si="77"/>
        <v>1963635.42</v>
      </c>
      <c r="F804" s="39">
        <v>619195.94999999995</v>
      </c>
      <c r="G804" s="39"/>
      <c r="H804" s="39">
        <v>933724.58</v>
      </c>
      <c r="I804" s="26">
        <v>410714.89</v>
      </c>
      <c r="J804" s="39"/>
      <c r="K804" s="26">
        <v>635.20000000000005</v>
      </c>
      <c r="L804" s="39">
        <v>1730997.7999999998</v>
      </c>
      <c r="M804" s="26"/>
      <c r="N804" s="26"/>
      <c r="O804" s="26"/>
      <c r="P804" s="26"/>
      <c r="Q804" s="26">
        <v>140</v>
      </c>
      <c r="R804" s="26">
        <v>174006.14</v>
      </c>
      <c r="S804" s="26">
        <v>140</v>
      </c>
      <c r="T804" s="26">
        <v>261209.66</v>
      </c>
    </row>
    <row r="805" spans="1:20" s="9" customFormat="1" ht="17.100000000000001" customHeight="1" x14ac:dyDescent="0.2">
      <c r="A805" s="66">
        <v>782</v>
      </c>
      <c r="B805" s="66">
        <v>87</v>
      </c>
      <c r="C805" s="66" t="s">
        <v>1364</v>
      </c>
      <c r="D805" s="57">
        <f t="shared" si="74"/>
        <v>1017391.5800000001</v>
      </c>
      <c r="E805" s="26">
        <f t="shared" si="77"/>
        <v>127625.35</v>
      </c>
      <c r="F805" s="39">
        <v>41184.210000000006</v>
      </c>
      <c r="G805" s="26"/>
      <c r="H805" s="39">
        <v>86441.14</v>
      </c>
      <c r="I805" s="26"/>
      <c r="J805" s="57"/>
      <c r="K805" s="26">
        <v>166.8</v>
      </c>
      <c r="L805" s="39">
        <v>454550.43</v>
      </c>
      <c r="M805" s="26"/>
      <c r="N805" s="26"/>
      <c r="O805" s="26"/>
      <c r="P805" s="26"/>
      <c r="Q805" s="26">
        <v>140</v>
      </c>
      <c r="R805" s="26">
        <v>174006.14</v>
      </c>
      <c r="S805" s="26">
        <v>140</v>
      </c>
      <c r="T805" s="26">
        <v>261209.66</v>
      </c>
    </row>
    <row r="806" spans="1:20" s="9" customFormat="1" ht="17.100000000000001" customHeight="1" x14ac:dyDescent="0.2">
      <c r="A806" s="66">
        <v>783</v>
      </c>
      <c r="B806" s="66">
        <v>88</v>
      </c>
      <c r="C806" s="66" t="s">
        <v>1365</v>
      </c>
      <c r="D806" s="57">
        <f t="shared" si="74"/>
        <v>300020.61</v>
      </c>
      <c r="E806" s="26">
        <f t="shared" si="77"/>
        <v>213017.54</v>
      </c>
      <c r="F806" s="39"/>
      <c r="G806" s="26"/>
      <c r="H806" s="39">
        <v>213017.54</v>
      </c>
      <c r="I806" s="26"/>
      <c r="J806" s="57"/>
      <c r="K806" s="26"/>
      <c r="L806" s="39"/>
      <c r="M806" s="26"/>
      <c r="N806" s="26"/>
      <c r="O806" s="26"/>
      <c r="P806" s="26"/>
      <c r="Q806" s="26">
        <v>70</v>
      </c>
      <c r="R806" s="26">
        <v>87003.07</v>
      </c>
      <c r="S806" s="26"/>
      <c r="T806" s="26"/>
    </row>
    <row r="807" spans="1:20" s="9" customFormat="1" ht="17.100000000000001" customHeight="1" x14ac:dyDescent="0.2">
      <c r="A807" s="66">
        <v>784</v>
      </c>
      <c r="B807" s="66">
        <v>89</v>
      </c>
      <c r="C807" s="66" t="s">
        <v>1366</v>
      </c>
      <c r="D807" s="57">
        <f t="shared" si="74"/>
        <v>1138944.2100000002</v>
      </c>
      <c r="E807" s="26">
        <f t="shared" si="77"/>
        <v>203266.53000000003</v>
      </c>
      <c r="F807" s="39">
        <v>65593.320000000007</v>
      </c>
      <c r="G807" s="26"/>
      <c r="H807" s="39">
        <v>137673.21000000002</v>
      </c>
      <c r="I807" s="26"/>
      <c r="J807" s="57"/>
      <c r="K807" s="26">
        <v>263.5</v>
      </c>
      <c r="L807" s="57">
        <v>718069.78</v>
      </c>
      <c r="M807" s="26"/>
      <c r="N807" s="26"/>
      <c r="O807" s="26"/>
      <c r="P807" s="26"/>
      <c r="Q807" s="26">
        <v>70</v>
      </c>
      <c r="R807" s="26">
        <v>87003.07</v>
      </c>
      <c r="S807" s="26">
        <v>70</v>
      </c>
      <c r="T807" s="26">
        <v>130604.83</v>
      </c>
    </row>
    <row r="808" spans="1:20" s="9" customFormat="1" ht="17.100000000000001" customHeight="1" x14ac:dyDescent="0.2">
      <c r="A808" s="66">
        <v>785</v>
      </c>
      <c r="B808" s="66">
        <v>90</v>
      </c>
      <c r="C808" s="66" t="s">
        <v>1367</v>
      </c>
      <c r="D808" s="57">
        <f t="shared" si="74"/>
        <v>1539633.56</v>
      </c>
      <c r="E808" s="26">
        <f t="shared" si="77"/>
        <v>395211.48</v>
      </c>
      <c r="F808" s="39">
        <v>105048.11</v>
      </c>
      <c r="G808" s="39"/>
      <c r="H808" s="39">
        <v>220484.58000000002</v>
      </c>
      <c r="I808" s="26">
        <v>69678.790000000008</v>
      </c>
      <c r="J808" s="39"/>
      <c r="K808" s="26">
        <v>340.1</v>
      </c>
      <c r="L808" s="57">
        <v>926814.17999999993</v>
      </c>
      <c r="M808" s="26"/>
      <c r="N808" s="26"/>
      <c r="O808" s="26"/>
      <c r="P808" s="26"/>
      <c r="Q808" s="26">
        <v>70</v>
      </c>
      <c r="R808" s="26">
        <v>87003.07</v>
      </c>
      <c r="S808" s="26">
        <v>70</v>
      </c>
      <c r="T808" s="26">
        <v>130604.83</v>
      </c>
    </row>
    <row r="809" spans="1:20" s="9" customFormat="1" ht="17.100000000000001" customHeight="1" x14ac:dyDescent="0.2">
      <c r="A809" s="66">
        <v>786</v>
      </c>
      <c r="B809" s="66">
        <v>91</v>
      </c>
      <c r="C809" s="66" t="s">
        <v>1368</v>
      </c>
      <c r="D809" s="57">
        <f t="shared" si="74"/>
        <v>1533642.6400000001</v>
      </c>
      <c r="E809" s="26">
        <f t="shared" si="77"/>
        <v>391400.67</v>
      </c>
      <c r="F809" s="26">
        <v>104035.2</v>
      </c>
      <c r="G809" s="26"/>
      <c r="H809" s="26">
        <v>218358.55</v>
      </c>
      <c r="I809" s="26">
        <v>69006.92</v>
      </c>
      <c r="J809" s="57"/>
      <c r="K809" s="26">
        <v>339.3</v>
      </c>
      <c r="L809" s="39">
        <v>924634.07</v>
      </c>
      <c r="M809" s="26"/>
      <c r="N809" s="26"/>
      <c r="O809" s="26"/>
      <c r="P809" s="26"/>
      <c r="Q809" s="26">
        <v>70</v>
      </c>
      <c r="R809" s="39">
        <v>87003.07</v>
      </c>
      <c r="S809" s="26">
        <v>70</v>
      </c>
      <c r="T809" s="26">
        <v>130604.83</v>
      </c>
    </row>
    <row r="810" spans="1:20" s="9" customFormat="1" ht="17.100000000000001" customHeight="1" x14ac:dyDescent="0.2">
      <c r="A810" s="66">
        <v>787</v>
      </c>
      <c r="B810" s="66">
        <v>92</v>
      </c>
      <c r="C810" s="66" t="s">
        <v>1369</v>
      </c>
      <c r="D810" s="57">
        <f t="shared" si="74"/>
        <v>2882542.26</v>
      </c>
      <c r="E810" s="26">
        <f t="shared" si="77"/>
        <v>2882542.26</v>
      </c>
      <c r="F810" s="39">
        <v>1733022.3199999998</v>
      </c>
      <c r="G810" s="26"/>
      <c r="H810" s="39"/>
      <c r="I810" s="26">
        <v>1149519.94</v>
      </c>
      <c r="J810" s="57"/>
      <c r="K810" s="26"/>
      <c r="L810" s="39"/>
      <c r="M810" s="26"/>
      <c r="N810" s="26"/>
      <c r="O810" s="26"/>
      <c r="P810" s="26"/>
      <c r="Q810" s="26"/>
      <c r="R810" s="26"/>
      <c r="S810" s="26"/>
      <c r="T810" s="26"/>
    </row>
    <row r="811" spans="1:20" s="9" customFormat="1" ht="17.100000000000001" customHeight="1" x14ac:dyDescent="0.2">
      <c r="A811" s="66">
        <v>788</v>
      </c>
      <c r="B811" s="66">
        <v>93</v>
      </c>
      <c r="C811" s="66" t="s">
        <v>1370</v>
      </c>
      <c r="D811" s="57">
        <f t="shared" si="74"/>
        <v>628871.40999999992</v>
      </c>
      <c r="E811" s="26">
        <f t="shared" si="77"/>
        <v>66334.47</v>
      </c>
      <c r="F811" s="39">
        <v>66334.47</v>
      </c>
      <c r="G811" s="26"/>
      <c r="H811" s="39"/>
      <c r="I811" s="26"/>
      <c r="J811" s="57"/>
      <c r="K811" s="26">
        <v>174.5</v>
      </c>
      <c r="L811" s="39">
        <v>475533.87</v>
      </c>
      <c r="M811" s="26"/>
      <c r="N811" s="26"/>
      <c r="O811" s="26"/>
      <c r="P811" s="26"/>
      <c r="Q811" s="26">
        <v>70</v>
      </c>
      <c r="R811" s="26">
        <v>87003.07</v>
      </c>
      <c r="S811" s="26"/>
      <c r="T811" s="26"/>
    </row>
    <row r="812" spans="1:20" s="9" customFormat="1" ht="17.100000000000001" customHeight="1" x14ac:dyDescent="0.2">
      <c r="A812" s="66">
        <v>789</v>
      </c>
      <c r="B812" s="66">
        <v>94</v>
      </c>
      <c r="C812" s="66" t="s">
        <v>1371</v>
      </c>
      <c r="D812" s="57">
        <f t="shared" si="74"/>
        <v>3979024.56</v>
      </c>
      <c r="E812" s="26">
        <f t="shared" si="77"/>
        <v>985525.11</v>
      </c>
      <c r="F812" s="26">
        <v>184624.79</v>
      </c>
      <c r="G812" s="26">
        <v>107337.32</v>
      </c>
      <c r="H812" s="26">
        <v>387507.34</v>
      </c>
      <c r="I812" s="26">
        <v>122462.28</v>
      </c>
      <c r="J812" s="57">
        <v>183593.38</v>
      </c>
      <c r="K812" s="26">
        <v>973</v>
      </c>
      <c r="L812" s="39">
        <v>2651544.2000000002</v>
      </c>
      <c r="M812" s="26"/>
      <c r="N812" s="26"/>
      <c r="O812" s="26"/>
      <c r="P812" s="26"/>
      <c r="Q812" s="26">
        <v>110</v>
      </c>
      <c r="R812" s="26">
        <v>136719.10999999999</v>
      </c>
      <c r="S812" s="26">
        <v>110</v>
      </c>
      <c r="T812" s="26">
        <v>205236.13999999998</v>
      </c>
    </row>
    <row r="813" spans="1:20" s="9" customFormat="1" ht="17.100000000000001" customHeight="1" x14ac:dyDescent="0.2">
      <c r="A813" s="66">
        <v>790</v>
      </c>
      <c r="B813" s="66">
        <v>95</v>
      </c>
      <c r="C813" s="66" t="s">
        <v>1372</v>
      </c>
      <c r="D813" s="57">
        <f t="shared" si="74"/>
        <v>3967638.6200000006</v>
      </c>
      <c r="E813" s="26">
        <f t="shared" si="77"/>
        <v>3231725.45</v>
      </c>
      <c r="F813" s="39">
        <v>577418.82000000007</v>
      </c>
      <c r="G813" s="26">
        <v>863480.17</v>
      </c>
      <c r="H813" s="39">
        <v>870726.19</v>
      </c>
      <c r="I813" s="26">
        <v>383003.99</v>
      </c>
      <c r="J813" s="57">
        <v>537096.28</v>
      </c>
      <c r="K813" s="26"/>
      <c r="L813" s="39"/>
      <c r="M813" s="26"/>
      <c r="N813" s="26"/>
      <c r="O813" s="26">
        <v>140</v>
      </c>
      <c r="P813" s="26">
        <v>300697.37</v>
      </c>
      <c r="Q813" s="26">
        <v>140</v>
      </c>
      <c r="R813" s="26">
        <v>174006.14</v>
      </c>
      <c r="S813" s="26">
        <v>140</v>
      </c>
      <c r="T813" s="26">
        <v>261209.66</v>
      </c>
    </row>
    <row r="814" spans="1:20" s="9" customFormat="1" ht="17.100000000000001" customHeight="1" x14ac:dyDescent="0.2">
      <c r="A814" s="66">
        <v>791</v>
      </c>
      <c r="B814" s="66">
        <v>96</v>
      </c>
      <c r="C814" s="66" t="s">
        <v>1373</v>
      </c>
      <c r="D814" s="57">
        <f t="shared" si="74"/>
        <v>2610937.0100000002</v>
      </c>
      <c r="E814" s="26">
        <f t="shared" si="77"/>
        <v>1875023.8399999999</v>
      </c>
      <c r="F814" s="39">
        <v>591253.93999999994</v>
      </c>
      <c r="G814" s="26"/>
      <c r="H814" s="39">
        <v>891589.03999999992</v>
      </c>
      <c r="I814" s="26">
        <v>392180.86</v>
      </c>
      <c r="J814" s="57"/>
      <c r="K814" s="26"/>
      <c r="L814" s="39"/>
      <c r="M814" s="26"/>
      <c r="N814" s="26"/>
      <c r="O814" s="26">
        <v>140</v>
      </c>
      <c r="P814" s="26">
        <v>300697.37</v>
      </c>
      <c r="Q814" s="26">
        <v>140</v>
      </c>
      <c r="R814" s="26">
        <v>174006.14</v>
      </c>
      <c r="S814" s="26">
        <v>140</v>
      </c>
      <c r="T814" s="26">
        <v>261209.66</v>
      </c>
    </row>
    <row r="815" spans="1:20" s="9" customFormat="1" ht="17.100000000000001" customHeight="1" x14ac:dyDescent="0.2">
      <c r="A815" s="66">
        <v>792</v>
      </c>
      <c r="B815" s="66">
        <v>97</v>
      </c>
      <c r="C815" s="66" t="s">
        <v>1374</v>
      </c>
      <c r="D815" s="57">
        <f t="shared" si="74"/>
        <v>435215.80000000005</v>
      </c>
      <c r="E815" s="26">
        <f>F815+G815+H815+I815+J815</f>
        <v>0</v>
      </c>
      <c r="F815" s="39"/>
      <c r="G815" s="26"/>
      <c r="H815" s="39"/>
      <c r="I815" s="26"/>
      <c r="J815" s="57"/>
      <c r="K815" s="26"/>
      <c r="L815" s="39"/>
      <c r="M815" s="26"/>
      <c r="N815" s="26"/>
      <c r="O815" s="26"/>
      <c r="P815" s="26"/>
      <c r="Q815" s="26">
        <v>140</v>
      </c>
      <c r="R815" s="26">
        <v>174006.14</v>
      </c>
      <c r="S815" s="26">
        <v>140</v>
      </c>
      <c r="T815" s="26">
        <v>261209.66</v>
      </c>
    </row>
    <row r="816" spans="1:20" s="21" customFormat="1" ht="17.100000000000001" customHeight="1" x14ac:dyDescent="0.2">
      <c r="A816" s="66">
        <v>793</v>
      </c>
      <c r="B816" s="66">
        <v>98</v>
      </c>
      <c r="C816" s="66" t="s">
        <v>1375</v>
      </c>
      <c r="D816" s="57">
        <f t="shared" si="74"/>
        <v>6094585.71</v>
      </c>
      <c r="E816" s="26">
        <f t="shared" ref="E816:E820" si="78">F816+G816+H816+I816+J816</f>
        <v>2810683.0100000002</v>
      </c>
      <c r="F816" s="39">
        <v>502190.31</v>
      </c>
      <c r="G816" s="26">
        <v>750982.43</v>
      </c>
      <c r="H816" s="39">
        <v>757284.42999999993</v>
      </c>
      <c r="I816" s="26">
        <v>333104.66000000003</v>
      </c>
      <c r="J816" s="57">
        <v>467121.18</v>
      </c>
      <c r="K816" s="26">
        <v>935</v>
      </c>
      <c r="L816" s="39">
        <v>2547989.5299999998</v>
      </c>
      <c r="M816" s="26"/>
      <c r="N816" s="26"/>
      <c r="O816" s="26">
        <v>140</v>
      </c>
      <c r="P816" s="26">
        <v>300697.37</v>
      </c>
      <c r="Q816" s="26">
        <v>140</v>
      </c>
      <c r="R816" s="26">
        <v>174006.14</v>
      </c>
      <c r="S816" s="26">
        <v>140</v>
      </c>
      <c r="T816" s="26">
        <v>261209.66</v>
      </c>
    </row>
    <row r="817" spans="1:20" s="21" customFormat="1" ht="17.100000000000001" customHeight="1" x14ac:dyDescent="0.2">
      <c r="A817" s="66">
        <v>794</v>
      </c>
      <c r="B817" s="66">
        <v>99</v>
      </c>
      <c r="C817" s="66" t="s">
        <v>1376</v>
      </c>
      <c r="D817" s="57">
        <f t="shared" si="74"/>
        <v>2292310.6800000002</v>
      </c>
      <c r="E817" s="26">
        <f>F817+G817+H817+I817+J817</f>
        <v>1556397.5099999998</v>
      </c>
      <c r="F817" s="39"/>
      <c r="G817" s="26">
        <v>753494.7</v>
      </c>
      <c r="H817" s="39"/>
      <c r="I817" s="26">
        <v>334218.97000000003</v>
      </c>
      <c r="J817" s="57">
        <v>468683.83999999997</v>
      </c>
      <c r="K817" s="26"/>
      <c r="L817" s="39"/>
      <c r="M817" s="26"/>
      <c r="N817" s="26"/>
      <c r="O817" s="26">
        <v>140</v>
      </c>
      <c r="P817" s="26">
        <v>300697.37</v>
      </c>
      <c r="Q817" s="26">
        <v>140</v>
      </c>
      <c r="R817" s="26">
        <v>174006.14</v>
      </c>
      <c r="S817" s="26">
        <v>140</v>
      </c>
      <c r="T817" s="26">
        <v>261209.66</v>
      </c>
    </row>
    <row r="818" spans="1:20" s="21" customFormat="1" ht="17.100000000000001" customHeight="1" x14ac:dyDescent="0.2">
      <c r="A818" s="66">
        <v>795</v>
      </c>
      <c r="B818" s="66">
        <v>100</v>
      </c>
      <c r="C818" s="66" t="s">
        <v>1377</v>
      </c>
      <c r="D818" s="57">
        <f t="shared" si="74"/>
        <v>1073491.55</v>
      </c>
      <c r="E818" s="26">
        <f>F818+G818+H818+I818+J818</f>
        <v>337578.38</v>
      </c>
      <c r="F818" s="39"/>
      <c r="G818" s="26"/>
      <c r="H818" s="39"/>
      <c r="I818" s="26">
        <v>337578.38</v>
      </c>
      <c r="J818" s="57"/>
      <c r="K818" s="26"/>
      <c r="L818" s="39"/>
      <c r="M818" s="26"/>
      <c r="N818" s="26"/>
      <c r="O818" s="26">
        <v>140</v>
      </c>
      <c r="P818" s="26">
        <v>300697.37</v>
      </c>
      <c r="Q818" s="26">
        <v>140</v>
      </c>
      <c r="R818" s="26">
        <v>174006.14</v>
      </c>
      <c r="S818" s="26">
        <v>140</v>
      </c>
      <c r="T818" s="26">
        <v>261209.66</v>
      </c>
    </row>
    <row r="819" spans="1:20" s="21" customFormat="1" ht="17.100000000000001" customHeight="1" x14ac:dyDescent="0.2">
      <c r="A819" s="66">
        <v>796</v>
      </c>
      <c r="B819" s="66">
        <v>101</v>
      </c>
      <c r="C819" s="66" t="s">
        <v>1378</v>
      </c>
      <c r="D819" s="57">
        <f t="shared" si="74"/>
        <v>4019767.69</v>
      </c>
      <c r="E819" s="26">
        <f t="shared" ref="E819" si="79">F819+G819+H819+I819+J819</f>
        <v>3283854.5199999996</v>
      </c>
      <c r="F819" s="39">
        <v>586732.82999999996</v>
      </c>
      <c r="G819" s="26">
        <v>877408.47</v>
      </c>
      <c r="H819" s="39">
        <v>884771.36</v>
      </c>
      <c r="I819" s="26">
        <v>389182</v>
      </c>
      <c r="J819" s="57">
        <v>545759.86</v>
      </c>
      <c r="K819" s="26"/>
      <c r="L819" s="39"/>
      <c r="M819" s="26"/>
      <c r="N819" s="26"/>
      <c r="O819" s="26">
        <v>140</v>
      </c>
      <c r="P819" s="26">
        <v>300697.37</v>
      </c>
      <c r="Q819" s="26">
        <v>140</v>
      </c>
      <c r="R819" s="26">
        <v>174006.14</v>
      </c>
      <c r="S819" s="26">
        <v>140</v>
      </c>
      <c r="T819" s="26">
        <v>261209.66</v>
      </c>
    </row>
    <row r="820" spans="1:20" s="21" customFormat="1" ht="17.100000000000001" customHeight="1" x14ac:dyDescent="0.2">
      <c r="A820" s="66">
        <v>797</v>
      </c>
      <c r="B820" s="66">
        <v>102</v>
      </c>
      <c r="C820" s="66" t="s">
        <v>1379</v>
      </c>
      <c r="D820" s="57">
        <f t="shared" si="74"/>
        <v>1824254.3399999999</v>
      </c>
      <c r="E820" s="26">
        <f t="shared" si="78"/>
        <v>1824254.3399999999</v>
      </c>
      <c r="F820" s="39">
        <v>575244.72</v>
      </c>
      <c r="G820" s="26"/>
      <c r="H820" s="39">
        <v>867447.74</v>
      </c>
      <c r="I820" s="26">
        <v>381561.88</v>
      </c>
      <c r="J820" s="57"/>
      <c r="K820" s="26"/>
      <c r="L820" s="39"/>
      <c r="M820" s="26"/>
      <c r="N820" s="26"/>
      <c r="O820" s="26"/>
      <c r="P820" s="26"/>
      <c r="Q820" s="26"/>
      <c r="R820" s="26"/>
      <c r="S820" s="26"/>
      <c r="T820" s="26"/>
    </row>
    <row r="821" spans="1:20" s="21" customFormat="1" ht="17.100000000000001" customHeight="1" x14ac:dyDescent="0.2">
      <c r="A821" s="66">
        <v>798</v>
      </c>
      <c r="B821" s="66">
        <v>103</v>
      </c>
      <c r="C821" s="66" t="s">
        <v>1380</v>
      </c>
      <c r="D821" s="57">
        <f t="shared" si="74"/>
        <v>4671533.91</v>
      </c>
      <c r="E821" s="26">
        <f>F821+G821+H821+I821+J821</f>
        <v>1814774.27</v>
      </c>
      <c r="F821" s="39">
        <v>572255.36</v>
      </c>
      <c r="G821" s="26"/>
      <c r="H821" s="39">
        <v>862939.89</v>
      </c>
      <c r="I821" s="26">
        <v>379579.02</v>
      </c>
      <c r="J821" s="57"/>
      <c r="K821" s="26">
        <v>888.6</v>
      </c>
      <c r="L821" s="39">
        <v>2421543.8400000003</v>
      </c>
      <c r="M821" s="26"/>
      <c r="N821" s="26"/>
      <c r="O821" s="26"/>
      <c r="P821" s="26"/>
      <c r="Q821" s="26">
        <v>140</v>
      </c>
      <c r="R821" s="26">
        <v>174006.14</v>
      </c>
      <c r="S821" s="26">
        <v>140</v>
      </c>
      <c r="T821" s="26">
        <v>261209.66</v>
      </c>
    </row>
    <row r="822" spans="1:20" s="21" customFormat="1" ht="17.100000000000001" customHeight="1" x14ac:dyDescent="0.2">
      <c r="A822" s="66">
        <v>799</v>
      </c>
      <c r="B822" s="66">
        <v>104</v>
      </c>
      <c r="C822" s="66" t="s">
        <v>1381</v>
      </c>
      <c r="D822" s="57">
        <f t="shared" si="74"/>
        <v>1137884.5900000001</v>
      </c>
      <c r="E822" s="26">
        <f>F822+G822+H822+I822+J822</f>
        <v>802043.62</v>
      </c>
      <c r="F822" s="39"/>
      <c r="G822" s="26"/>
      <c r="H822" s="39"/>
      <c r="I822" s="26">
        <v>802043.62</v>
      </c>
      <c r="J822" s="57"/>
      <c r="K822" s="26"/>
      <c r="L822" s="39"/>
      <c r="M822" s="26"/>
      <c r="N822" s="26"/>
      <c r="O822" s="26"/>
      <c r="P822" s="26"/>
      <c r="Q822" s="26"/>
      <c r="R822" s="26"/>
      <c r="S822" s="26">
        <v>180</v>
      </c>
      <c r="T822" s="26">
        <v>335840.97000000003</v>
      </c>
    </row>
    <row r="823" spans="1:20" s="21" customFormat="1" ht="17.100000000000001" customHeight="1" x14ac:dyDescent="0.2">
      <c r="A823" s="66">
        <v>800</v>
      </c>
      <c r="B823" s="66">
        <v>105</v>
      </c>
      <c r="C823" s="66" t="s">
        <v>183</v>
      </c>
      <c r="D823" s="57">
        <f t="shared" si="74"/>
        <v>366649.44</v>
      </c>
      <c r="E823" s="26">
        <f t="shared" ref="E823:E827" si="80">F823+G823+H823+I823+J823</f>
        <v>366649.44</v>
      </c>
      <c r="F823" s="39"/>
      <c r="G823" s="26"/>
      <c r="H823" s="39"/>
      <c r="I823" s="26">
        <v>366649.44</v>
      </c>
      <c r="J823" s="57"/>
      <c r="K823" s="26"/>
      <c r="L823" s="39"/>
      <c r="M823" s="26"/>
      <c r="N823" s="26"/>
      <c r="O823" s="26"/>
      <c r="P823" s="26"/>
      <c r="Q823" s="26"/>
      <c r="R823" s="26"/>
      <c r="S823" s="26"/>
      <c r="T823" s="26"/>
    </row>
    <row r="824" spans="1:20" s="21" customFormat="1" ht="17.100000000000001" customHeight="1" x14ac:dyDescent="0.2">
      <c r="A824" s="66">
        <v>801</v>
      </c>
      <c r="B824" s="66">
        <v>106</v>
      </c>
      <c r="C824" s="66" t="s">
        <v>1382</v>
      </c>
      <c r="D824" s="57">
        <f t="shared" si="74"/>
        <v>5969671.9900000002</v>
      </c>
      <c r="E824" s="26">
        <f t="shared" si="80"/>
        <v>3112912.35</v>
      </c>
      <c r="F824" s="39">
        <v>667050.66</v>
      </c>
      <c r="G824" s="26">
        <v>997516.89</v>
      </c>
      <c r="H824" s="39">
        <v>1005887.7</v>
      </c>
      <c r="I824" s="26">
        <v>442457.1</v>
      </c>
      <c r="J824" s="57"/>
      <c r="K824" s="26">
        <v>888.6</v>
      </c>
      <c r="L824" s="39">
        <v>2421543.8400000003</v>
      </c>
      <c r="M824" s="26"/>
      <c r="N824" s="26"/>
      <c r="O824" s="26"/>
      <c r="P824" s="26"/>
      <c r="Q824" s="26">
        <v>140</v>
      </c>
      <c r="R824" s="26">
        <v>174006.14</v>
      </c>
      <c r="S824" s="26">
        <v>140</v>
      </c>
      <c r="T824" s="26">
        <v>261209.66</v>
      </c>
    </row>
    <row r="825" spans="1:20" s="21" customFormat="1" ht="17.100000000000001" customHeight="1" x14ac:dyDescent="0.2">
      <c r="A825" s="66">
        <v>802</v>
      </c>
      <c r="B825" s="66">
        <v>107</v>
      </c>
      <c r="C825" s="66" t="s">
        <v>1383</v>
      </c>
      <c r="D825" s="57">
        <f t="shared" si="74"/>
        <v>3873983.2800000003</v>
      </c>
      <c r="E825" s="26">
        <f t="shared" si="80"/>
        <v>1208670.54</v>
      </c>
      <c r="F825" s="39"/>
      <c r="G825" s="39"/>
      <c r="H825" s="26">
        <v>839431.89999999991</v>
      </c>
      <c r="I825" s="26">
        <v>369238.64</v>
      </c>
      <c r="J825" s="57"/>
      <c r="K825" s="26">
        <v>882.2</v>
      </c>
      <c r="L825" s="57">
        <v>2404103.08</v>
      </c>
      <c r="M825" s="26"/>
      <c r="N825" s="26"/>
      <c r="O825" s="26"/>
      <c r="P825" s="26"/>
      <c r="Q825" s="26"/>
      <c r="R825" s="39"/>
      <c r="S825" s="26">
        <v>140</v>
      </c>
      <c r="T825" s="26">
        <v>261209.66</v>
      </c>
    </row>
    <row r="826" spans="1:20" s="21" customFormat="1" ht="17.100000000000001" customHeight="1" x14ac:dyDescent="0.2">
      <c r="A826" s="66">
        <v>803</v>
      </c>
      <c r="B826" s="66">
        <v>108</v>
      </c>
      <c r="C826" s="66" t="s">
        <v>1384</v>
      </c>
      <c r="D826" s="57">
        <f t="shared" si="74"/>
        <v>1974413.2399999998</v>
      </c>
      <c r="E826" s="26">
        <f t="shared" si="80"/>
        <v>1461480.3199999998</v>
      </c>
      <c r="F826" s="39"/>
      <c r="G826" s="26"/>
      <c r="H826" s="39">
        <v>1461480.3199999998</v>
      </c>
      <c r="I826" s="26"/>
      <c r="J826" s="57"/>
      <c r="K826" s="26"/>
      <c r="L826" s="39"/>
      <c r="M826" s="26"/>
      <c r="N826" s="26"/>
      <c r="O826" s="26"/>
      <c r="P826" s="26"/>
      <c r="Q826" s="26">
        <v>165</v>
      </c>
      <c r="R826" s="39">
        <v>205078.68</v>
      </c>
      <c r="S826" s="26">
        <v>165</v>
      </c>
      <c r="T826" s="39">
        <v>307854.24</v>
      </c>
    </row>
    <row r="827" spans="1:20" s="21" customFormat="1" ht="17.100000000000001" customHeight="1" x14ac:dyDescent="0.2">
      <c r="A827" s="66">
        <v>804</v>
      </c>
      <c r="B827" s="66">
        <v>109</v>
      </c>
      <c r="C827" s="66" t="s">
        <v>1385</v>
      </c>
      <c r="D827" s="57">
        <f t="shared" si="74"/>
        <v>3330572.36</v>
      </c>
      <c r="E827" s="26">
        <f t="shared" si="80"/>
        <v>1779360.98</v>
      </c>
      <c r="F827" s="26">
        <v>561088.43000000005</v>
      </c>
      <c r="G827" s="39"/>
      <c r="H827" s="26">
        <v>846100.58</v>
      </c>
      <c r="I827" s="26">
        <v>372171.97000000003</v>
      </c>
      <c r="J827" s="39"/>
      <c r="K827" s="26">
        <v>537.29999999999995</v>
      </c>
      <c r="L827" s="57">
        <v>1464208.31</v>
      </c>
      <c r="M827" s="26"/>
      <c r="N827" s="26"/>
      <c r="O827" s="26"/>
      <c r="P827" s="26"/>
      <c r="Q827" s="26">
        <v>70</v>
      </c>
      <c r="R827" s="26">
        <v>87003.07</v>
      </c>
      <c r="S827" s="26"/>
      <c r="T827" s="26"/>
    </row>
    <row r="828" spans="1:20" s="21" customFormat="1" ht="17.100000000000001" customHeight="1" x14ac:dyDescent="0.2">
      <c r="A828" s="66">
        <v>805</v>
      </c>
      <c r="B828" s="66">
        <v>110</v>
      </c>
      <c r="C828" s="66" t="s">
        <v>1386</v>
      </c>
      <c r="D828" s="57">
        <f t="shared" si="74"/>
        <v>3604187.0300000003</v>
      </c>
      <c r="E828" s="26">
        <f>F828+G828+H828+I828+J828</f>
        <v>3044623.88</v>
      </c>
      <c r="F828" s="39">
        <v>1213982.79</v>
      </c>
      <c r="G828" s="26"/>
      <c r="H828" s="39">
        <v>1830641.0899999999</v>
      </c>
      <c r="I828" s="26"/>
      <c r="J828" s="57"/>
      <c r="K828" s="26"/>
      <c r="L828" s="39"/>
      <c r="M828" s="26"/>
      <c r="N828" s="26"/>
      <c r="O828" s="26"/>
      <c r="P828" s="26"/>
      <c r="Q828" s="26">
        <v>180</v>
      </c>
      <c r="R828" s="26">
        <v>223722.18</v>
      </c>
      <c r="S828" s="26">
        <v>180</v>
      </c>
      <c r="T828" s="26">
        <v>335840.97000000003</v>
      </c>
    </row>
    <row r="829" spans="1:20" s="21" customFormat="1" ht="17.100000000000001" customHeight="1" x14ac:dyDescent="0.2">
      <c r="A829" s="66">
        <v>806</v>
      </c>
      <c r="B829" s="66">
        <v>111</v>
      </c>
      <c r="C829" s="66" t="s">
        <v>1387</v>
      </c>
      <c r="D829" s="57">
        <f t="shared" si="74"/>
        <v>4061104.4400000004</v>
      </c>
      <c r="E829" s="26">
        <f t="shared" ref="E829:E846" si="81">F829+G829+H829+I829+J829</f>
        <v>1206524.8799999999</v>
      </c>
      <c r="F829" s="39"/>
      <c r="G829" s="39"/>
      <c r="H829" s="39">
        <v>837941.72</v>
      </c>
      <c r="I829" s="26">
        <v>368583.16</v>
      </c>
      <c r="J829" s="39"/>
      <c r="K829" s="26">
        <v>887.8</v>
      </c>
      <c r="L829" s="39">
        <v>2419363.7600000002</v>
      </c>
      <c r="M829" s="26"/>
      <c r="N829" s="26"/>
      <c r="O829" s="26"/>
      <c r="P829" s="26"/>
      <c r="Q829" s="26">
        <v>140</v>
      </c>
      <c r="R829" s="39">
        <v>174006.14</v>
      </c>
      <c r="S829" s="26">
        <v>140</v>
      </c>
      <c r="T829" s="39">
        <v>261209.66</v>
      </c>
    </row>
    <row r="830" spans="1:20" s="21" customFormat="1" ht="17.100000000000001" customHeight="1" x14ac:dyDescent="0.2">
      <c r="A830" s="66">
        <v>807</v>
      </c>
      <c r="B830" s="66">
        <v>112</v>
      </c>
      <c r="C830" s="66" t="s">
        <v>1388</v>
      </c>
      <c r="D830" s="57">
        <f t="shared" si="74"/>
        <v>8792152.3000000007</v>
      </c>
      <c r="E830" s="26">
        <f t="shared" si="81"/>
        <v>3903146.13</v>
      </c>
      <c r="F830" s="39">
        <v>1235674.3</v>
      </c>
      <c r="G830" s="39">
        <v>1847844.6199999999</v>
      </c>
      <c r="H830" s="39"/>
      <c r="I830" s="26">
        <v>819627.21000000008</v>
      </c>
      <c r="J830" s="39"/>
      <c r="K830" s="26">
        <v>1565.9</v>
      </c>
      <c r="L830" s="39">
        <v>4267269.33</v>
      </c>
      <c r="M830" s="26"/>
      <c r="N830" s="26"/>
      <c r="O830" s="26"/>
      <c r="P830" s="26"/>
      <c r="Q830" s="26">
        <v>200</v>
      </c>
      <c r="R830" s="39">
        <v>248580.2</v>
      </c>
      <c r="S830" s="26">
        <v>200</v>
      </c>
      <c r="T830" s="39">
        <v>373156.64</v>
      </c>
    </row>
    <row r="831" spans="1:20" s="21" customFormat="1" ht="17.100000000000001" customHeight="1" x14ac:dyDescent="0.2">
      <c r="A831" s="66">
        <v>808</v>
      </c>
      <c r="B831" s="66">
        <v>113</v>
      </c>
      <c r="C831" s="66" t="s">
        <v>1389</v>
      </c>
      <c r="D831" s="57">
        <f t="shared" si="74"/>
        <v>2548575.7000000002</v>
      </c>
      <c r="E831" s="26">
        <f t="shared" si="81"/>
        <v>824983.35000000009</v>
      </c>
      <c r="F831" s="39">
        <v>147615.83000000002</v>
      </c>
      <c r="G831" s="26">
        <v>220746.79</v>
      </c>
      <c r="H831" s="39">
        <v>309829.55000000005</v>
      </c>
      <c r="I831" s="26"/>
      <c r="J831" s="57">
        <v>146791.18000000002</v>
      </c>
      <c r="K831" s="26">
        <v>507</v>
      </c>
      <c r="L831" s="39">
        <v>1381637.1</v>
      </c>
      <c r="M831" s="26"/>
      <c r="N831" s="26"/>
      <c r="O831" s="26"/>
      <c r="P831" s="26"/>
      <c r="Q831" s="26">
        <v>110</v>
      </c>
      <c r="R831" s="26">
        <v>136719.10999999999</v>
      </c>
      <c r="S831" s="26">
        <v>110</v>
      </c>
      <c r="T831" s="26">
        <v>205236.13999999998</v>
      </c>
    </row>
    <row r="832" spans="1:20" s="21" customFormat="1" ht="17.100000000000001" customHeight="1" x14ac:dyDescent="0.2">
      <c r="A832" s="66">
        <v>809</v>
      </c>
      <c r="B832" s="66">
        <v>114</v>
      </c>
      <c r="C832" s="66" t="s">
        <v>1390</v>
      </c>
      <c r="D832" s="57">
        <f t="shared" si="74"/>
        <v>5412265.1899999995</v>
      </c>
      <c r="E832" s="26">
        <f t="shared" si="81"/>
        <v>2482064.0100000002</v>
      </c>
      <c r="F832" s="39">
        <v>782672.76</v>
      </c>
      <c r="G832" s="26"/>
      <c r="H832" s="39">
        <v>1180241.58</v>
      </c>
      <c r="I832" s="26">
        <v>519149.67</v>
      </c>
      <c r="J832" s="57"/>
      <c r="K832" s="26">
        <v>1000</v>
      </c>
      <c r="L832" s="39">
        <v>2725122.5</v>
      </c>
      <c r="M832" s="26"/>
      <c r="N832" s="26"/>
      <c r="O832" s="26"/>
      <c r="P832" s="26"/>
      <c r="Q832" s="26">
        <v>165</v>
      </c>
      <c r="R832" s="26">
        <v>205078.68</v>
      </c>
      <c r="S832" s="26"/>
      <c r="T832" s="26"/>
    </row>
    <row r="833" spans="1:20" s="21" customFormat="1" ht="17.100000000000001" customHeight="1" x14ac:dyDescent="0.2">
      <c r="A833" s="66">
        <v>810</v>
      </c>
      <c r="B833" s="66">
        <v>115</v>
      </c>
      <c r="C833" s="66" t="s">
        <v>1391</v>
      </c>
      <c r="D833" s="57">
        <f t="shared" si="74"/>
        <v>6750236.5199999996</v>
      </c>
      <c r="E833" s="26">
        <f t="shared" si="81"/>
        <v>3261391.38</v>
      </c>
      <c r="F833" s="39">
        <v>1028419.1699999999</v>
      </c>
      <c r="G833" s="26"/>
      <c r="H833" s="39">
        <v>1550818.06</v>
      </c>
      <c r="I833" s="26">
        <v>682154.14999999991</v>
      </c>
      <c r="J833" s="57"/>
      <c r="K833" s="26">
        <v>1216.4000000000001</v>
      </c>
      <c r="L833" s="39">
        <v>3314839</v>
      </c>
      <c r="M833" s="26"/>
      <c r="N833" s="26"/>
      <c r="O833" s="26"/>
      <c r="P833" s="26"/>
      <c r="Q833" s="26">
        <v>140</v>
      </c>
      <c r="R833" s="26">
        <v>174006.14</v>
      </c>
      <c r="S833" s="26"/>
      <c r="T833" s="26"/>
    </row>
    <row r="834" spans="1:20" s="21" customFormat="1" ht="17.100000000000001" customHeight="1" x14ac:dyDescent="0.2">
      <c r="A834" s="66">
        <v>811</v>
      </c>
      <c r="B834" s="66">
        <v>116</v>
      </c>
      <c r="C834" s="66" t="s">
        <v>186</v>
      </c>
      <c r="D834" s="57">
        <f t="shared" si="74"/>
        <v>938058.21</v>
      </c>
      <c r="E834" s="26">
        <f t="shared" si="81"/>
        <v>938058.21</v>
      </c>
      <c r="F834" s="39"/>
      <c r="G834" s="39"/>
      <c r="H834" s="39"/>
      <c r="I834" s="26">
        <v>938058.21</v>
      </c>
      <c r="J834" s="39"/>
      <c r="K834" s="26"/>
      <c r="L834" s="39"/>
      <c r="M834" s="26"/>
      <c r="N834" s="26"/>
      <c r="O834" s="26"/>
      <c r="P834" s="26"/>
      <c r="Q834" s="26"/>
      <c r="R834" s="39"/>
      <c r="S834" s="26"/>
      <c r="T834" s="39"/>
    </row>
    <row r="835" spans="1:20" s="21" customFormat="1" ht="17.100000000000001" customHeight="1" x14ac:dyDescent="0.2">
      <c r="A835" s="66">
        <v>812</v>
      </c>
      <c r="B835" s="66">
        <v>117</v>
      </c>
      <c r="C835" s="66" t="s">
        <v>1392</v>
      </c>
      <c r="D835" s="57">
        <f t="shared" si="74"/>
        <v>1133995.2</v>
      </c>
      <c r="E835" s="26">
        <f t="shared" si="81"/>
        <v>621062.27999999991</v>
      </c>
      <c r="F835" s="26"/>
      <c r="G835" s="26"/>
      <c r="H835" s="26"/>
      <c r="I835" s="26">
        <v>621062.27999999991</v>
      </c>
      <c r="J835" s="57"/>
      <c r="K835" s="26"/>
      <c r="L835" s="39"/>
      <c r="M835" s="26"/>
      <c r="N835" s="26"/>
      <c r="O835" s="26"/>
      <c r="P835" s="26"/>
      <c r="Q835" s="26">
        <v>165</v>
      </c>
      <c r="R835" s="26">
        <v>205078.68</v>
      </c>
      <c r="S835" s="26">
        <v>165</v>
      </c>
      <c r="T835" s="26">
        <v>307854.24</v>
      </c>
    </row>
    <row r="836" spans="1:20" s="21" customFormat="1" ht="17.100000000000001" customHeight="1" x14ac:dyDescent="0.2">
      <c r="A836" s="66">
        <v>813</v>
      </c>
      <c r="B836" s="66">
        <v>118</v>
      </c>
      <c r="C836" s="66" t="s">
        <v>1393</v>
      </c>
      <c r="D836" s="57">
        <f t="shared" si="74"/>
        <v>4099101.96</v>
      </c>
      <c r="E836" s="26">
        <f t="shared" si="81"/>
        <v>410583.8</v>
      </c>
      <c r="F836" s="39"/>
      <c r="G836" s="39"/>
      <c r="H836" s="39"/>
      <c r="I836" s="26">
        <v>410583.8</v>
      </c>
      <c r="J836" s="57"/>
      <c r="K836" s="26">
        <v>1165.3</v>
      </c>
      <c r="L836" s="39">
        <v>3175585.2399999998</v>
      </c>
      <c r="M836" s="26"/>
      <c r="N836" s="26"/>
      <c r="O836" s="26"/>
      <c r="P836" s="26"/>
      <c r="Q836" s="26">
        <v>165</v>
      </c>
      <c r="R836" s="39">
        <v>205078.68</v>
      </c>
      <c r="S836" s="26">
        <v>165</v>
      </c>
      <c r="T836" s="39">
        <v>307854.24</v>
      </c>
    </row>
    <row r="837" spans="1:20" s="21" customFormat="1" ht="17.100000000000001" customHeight="1" x14ac:dyDescent="0.2">
      <c r="A837" s="66">
        <v>814</v>
      </c>
      <c r="B837" s="66">
        <v>119</v>
      </c>
      <c r="C837" s="66" t="s">
        <v>1394</v>
      </c>
      <c r="D837" s="57">
        <f t="shared" si="74"/>
        <v>5907948.2799999993</v>
      </c>
      <c r="E837" s="26">
        <f t="shared" si="81"/>
        <v>2461693.5099999998</v>
      </c>
      <c r="F837" s="39">
        <v>776249.32</v>
      </c>
      <c r="G837" s="26"/>
      <c r="H837" s="39">
        <v>1170555.23</v>
      </c>
      <c r="I837" s="26">
        <v>514888.96000000002</v>
      </c>
      <c r="J837" s="57"/>
      <c r="K837" s="26">
        <v>1076.4000000000001</v>
      </c>
      <c r="L837" s="39">
        <v>2933321.8499999996</v>
      </c>
      <c r="M837" s="26"/>
      <c r="N837" s="26"/>
      <c r="O837" s="26"/>
      <c r="P837" s="26"/>
      <c r="Q837" s="26">
        <v>165</v>
      </c>
      <c r="R837" s="26">
        <v>205078.68</v>
      </c>
      <c r="S837" s="26">
        <v>165</v>
      </c>
      <c r="T837" s="26">
        <v>307854.24</v>
      </c>
    </row>
    <row r="838" spans="1:20" s="21" customFormat="1" ht="17.100000000000001" customHeight="1" x14ac:dyDescent="0.2">
      <c r="A838" s="66">
        <v>815</v>
      </c>
      <c r="B838" s="66">
        <v>120</v>
      </c>
      <c r="C838" s="66" t="s">
        <v>1395</v>
      </c>
      <c r="D838" s="57">
        <f t="shared" si="74"/>
        <v>9346506.3200000003</v>
      </c>
      <c r="E838" s="26">
        <f t="shared" si="81"/>
        <v>3774863.2800000003</v>
      </c>
      <c r="F838" s="26">
        <v>674462.34000000008</v>
      </c>
      <c r="G838" s="26">
        <v>1008600.4199999999</v>
      </c>
      <c r="H838" s="26">
        <v>1017064.23</v>
      </c>
      <c r="I838" s="26">
        <v>447373.29</v>
      </c>
      <c r="J838" s="57">
        <v>627363</v>
      </c>
      <c r="K838" s="26">
        <v>1774.5</v>
      </c>
      <c r="L838" s="39">
        <v>4835729.87</v>
      </c>
      <c r="M838" s="26"/>
      <c r="N838" s="26"/>
      <c r="O838" s="26">
        <v>140</v>
      </c>
      <c r="P838" s="26">
        <v>300697.37</v>
      </c>
      <c r="Q838" s="26">
        <v>140</v>
      </c>
      <c r="R838" s="26">
        <v>174006.14</v>
      </c>
      <c r="S838" s="26">
        <v>140</v>
      </c>
      <c r="T838" s="26">
        <v>261209.66</v>
      </c>
    </row>
    <row r="839" spans="1:20" s="21" customFormat="1" ht="17.100000000000001" customHeight="1" x14ac:dyDescent="0.2">
      <c r="A839" s="66">
        <v>816</v>
      </c>
      <c r="B839" s="66">
        <v>121</v>
      </c>
      <c r="C839" s="66" t="s">
        <v>1396</v>
      </c>
      <c r="D839" s="57">
        <f t="shared" si="74"/>
        <v>7906576.6399999997</v>
      </c>
      <c r="E839" s="26">
        <f t="shared" si="81"/>
        <v>3917399</v>
      </c>
      <c r="F839" s="39">
        <v>1235279</v>
      </c>
      <c r="G839" s="26"/>
      <c r="H839" s="39">
        <v>1862755</v>
      </c>
      <c r="I839" s="26">
        <v>819365</v>
      </c>
      <c r="J839" s="57"/>
      <c r="K839" s="26">
        <v>1400</v>
      </c>
      <c r="L839" s="39">
        <v>3815171.5</v>
      </c>
      <c r="M839" s="26"/>
      <c r="N839" s="26"/>
      <c r="O839" s="26"/>
      <c r="P839" s="26"/>
      <c r="Q839" s="26">
        <v>140</v>
      </c>
      <c r="R839" s="26">
        <v>174006.14</v>
      </c>
      <c r="S839" s="26"/>
      <c r="T839" s="26"/>
    </row>
    <row r="840" spans="1:20" s="21" customFormat="1" ht="17.100000000000001" customHeight="1" x14ac:dyDescent="0.2">
      <c r="A840" s="66">
        <v>817</v>
      </c>
      <c r="B840" s="66">
        <v>122</v>
      </c>
      <c r="C840" s="66" t="s">
        <v>1397</v>
      </c>
      <c r="D840" s="57">
        <f t="shared" si="74"/>
        <v>2787045.8600000003</v>
      </c>
      <c r="E840" s="26">
        <f t="shared" si="81"/>
        <v>2538465.66</v>
      </c>
      <c r="F840" s="39"/>
      <c r="G840" s="26"/>
      <c r="H840" s="39">
        <v>1762985.85</v>
      </c>
      <c r="I840" s="26">
        <v>775479.81</v>
      </c>
      <c r="J840" s="57"/>
      <c r="K840" s="26"/>
      <c r="L840" s="39"/>
      <c r="M840" s="26"/>
      <c r="N840" s="26"/>
      <c r="O840" s="26"/>
      <c r="P840" s="26"/>
      <c r="Q840" s="26">
        <v>200</v>
      </c>
      <c r="R840" s="26">
        <v>248580.2</v>
      </c>
      <c r="S840" s="26"/>
      <c r="T840" s="26"/>
    </row>
    <row r="841" spans="1:20" s="21" customFormat="1" ht="17.100000000000001" customHeight="1" x14ac:dyDescent="0.2">
      <c r="A841" s="66">
        <v>818</v>
      </c>
      <c r="B841" s="66">
        <v>123</v>
      </c>
      <c r="C841" s="66" t="s">
        <v>1398</v>
      </c>
      <c r="D841" s="57">
        <f t="shared" si="74"/>
        <v>9641696.9000000004</v>
      </c>
      <c r="E841" s="26">
        <f t="shared" si="81"/>
        <v>4387251.8100000005</v>
      </c>
      <c r="F841" s="26">
        <v>1383438.36</v>
      </c>
      <c r="G841" s="26"/>
      <c r="H841" s="26">
        <v>2086173.82</v>
      </c>
      <c r="I841" s="26">
        <v>917639.63</v>
      </c>
      <c r="J841" s="57"/>
      <c r="K841" s="26">
        <v>1700</v>
      </c>
      <c r="L841" s="39">
        <v>4632708.25</v>
      </c>
      <c r="M841" s="26"/>
      <c r="N841" s="26"/>
      <c r="O841" s="26"/>
      <c r="P841" s="26"/>
      <c r="Q841" s="26">
        <v>200</v>
      </c>
      <c r="R841" s="26">
        <v>248580.2</v>
      </c>
      <c r="S841" s="26">
        <v>200</v>
      </c>
      <c r="T841" s="26">
        <v>373156.64</v>
      </c>
    </row>
    <row r="842" spans="1:20" s="21" customFormat="1" ht="17.100000000000001" customHeight="1" x14ac:dyDescent="0.2">
      <c r="A842" s="66">
        <v>819</v>
      </c>
      <c r="B842" s="66">
        <v>124</v>
      </c>
      <c r="C842" s="66" t="s">
        <v>1399</v>
      </c>
      <c r="D842" s="57">
        <f t="shared" si="74"/>
        <v>3989288.75</v>
      </c>
      <c r="E842" s="26">
        <f t="shared" si="81"/>
        <v>3647333.5</v>
      </c>
      <c r="F842" s="26">
        <v>1150118.8600000001</v>
      </c>
      <c r="G842" s="26"/>
      <c r="H842" s="26">
        <v>1734336.67</v>
      </c>
      <c r="I842" s="26">
        <v>762877.97</v>
      </c>
      <c r="J842" s="57"/>
      <c r="K842" s="26"/>
      <c r="L842" s="57"/>
      <c r="M842" s="28"/>
      <c r="N842" s="39"/>
      <c r="O842" s="26"/>
      <c r="P842" s="26"/>
      <c r="Q842" s="26">
        <v>110</v>
      </c>
      <c r="R842" s="26">
        <v>136719.10999999999</v>
      </c>
      <c r="S842" s="26">
        <v>110</v>
      </c>
      <c r="T842" s="26">
        <v>205236.13999999998</v>
      </c>
    </row>
    <row r="843" spans="1:20" s="21" customFormat="1" ht="17.100000000000001" customHeight="1" x14ac:dyDescent="0.2">
      <c r="A843" s="66">
        <v>820</v>
      </c>
      <c r="B843" s="66">
        <v>125</v>
      </c>
      <c r="C843" s="66" t="s">
        <v>1400</v>
      </c>
      <c r="D843" s="57">
        <f t="shared" si="74"/>
        <v>6174782.0700000003</v>
      </c>
      <c r="E843" s="26">
        <f t="shared" si="81"/>
        <v>3601578.29</v>
      </c>
      <c r="F843" s="26">
        <v>1135690.79</v>
      </c>
      <c r="G843" s="26"/>
      <c r="H843" s="26">
        <v>1712579.7</v>
      </c>
      <c r="I843" s="26">
        <v>753307.8</v>
      </c>
      <c r="J843" s="57"/>
      <c r="K843" s="26">
        <v>864.4</v>
      </c>
      <c r="L843" s="57">
        <v>2355595.88</v>
      </c>
      <c r="M843" s="28"/>
      <c r="N843" s="39"/>
      <c r="O843" s="26"/>
      <c r="P843" s="26"/>
      <c r="Q843" s="26">
        <v>70</v>
      </c>
      <c r="R843" s="26">
        <v>87003.07</v>
      </c>
      <c r="S843" s="26">
        <v>70</v>
      </c>
      <c r="T843" s="26">
        <v>130604.83</v>
      </c>
    </row>
    <row r="844" spans="1:20" s="21" customFormat="1" ht="17.100000000000001" customHeight="1" x14ac:dyDescent="0.2">
      <c r="A844" s="66">
        <v>821</v>
      </c>
      <c r="B844" s="66">
        <v>126</v>
      </c>
      <c r="C844" s="66" t="s">
        <v>1401</v>
      </c>
      <c r="D844" s="57">
        <f t="shared" si="74"/>
        <v>6381289.1200000001</v>
      </c>
      <c r="E844" s="26">
        <f t="shared" si="81"/>
        <v>3220950.82</v>
      </c>
      <c r="F844" s="26">
        <v>515185.46</v>
      </c>
      <c r="G844" s="26">
        <v>770415.54</v>
      </c>
      <c r="H844" s="26">
        <v>1081318.1199999999</v>
      </c>
      <c r="I844" s="26">
        <v>341724.36</v>
      </c>
      <c r="J844" s="57">
        <v>512307.34</v>
      </c>
      <c r="K844" s="26">
        <v>1000</v>
      </c>
      <c r="L844" s="57">
        <v>2725122.5</v>
      </c>
      <c r="M844" s="28"/>
      <c r="N844" s="39"/>
      <c r="O844" s="26"/>
      <c r="P844" s="26"/>
      <c r="Q844" s="26">
        <v>140</v>
      </c>
      <c r="R844" s="26">
        <v>174006.14</v>
      </c>
      <c r="S844" s="26">
        <v>140</v>
      </c>
      <c r="T844" s="26">
        <v>261209.66</v>
      </c>
    </row>
    <row r="845" spans="1:20" s="21" customFormat="1" ht="17.100000000000001" customHeight="1" x14ac:dyDescent="0.2">
      <c r="A845" s="66">
        <v>822</v>
      </c>
      <c r="B845" s="66">
        <v>127</v>
      </c>
      <c r="C845" s="66" t="s">
        <v>1402</v>
      </c>
      <c r="D845" s="57">
        <f t="shared" si="74"/>
        <v>2092637.1700000002</v>
      </c>
      <c r="E845" s="26">
        <f t="shared" si="81"/>
        <v>784980.27000000014</v>
      </c>
      <c r="F845" s="26">
        <v>125556.22</v>
      </c>
      <c r="G845" s="26">
        <v>187758.54</v>
      </c>
      <c r="H845" s="26">
        <v>263528.83</v>
      </c>
      <c r="I845" s="26">
        <v>83281.89</v>
      </c>
      <c r="J845" s="57">
        <v>124854.79</v>
      </c>
      <c r="K845" s="26">
        <v>400</v>
      </c>
      <c r="L845" s="57">
        <v>1090049</v>
      </c>
      <c r="M845" s="28"/>
      <c r="N845" s="39"/>
      <c r="O845" s="26"/>
      <c r="P845" s="26"/>
      <c r="Q845" s="26">
        <v>70</v>
      </c>
      <c r="R845" s="26">
        <v>87003.07</v>
      </c>
      <c r="S845" s="26">
        <v>70</v>
      </c>
      <c r="T845" s="26">
        <v>130604.83</v>
      </c>
    </row>
    <row r="846" spans="1:20" s="21" customFormat="1" ht="17.100000000000001" customHeight="1" x14ac:dyDescent="0.2">
      <c r="A846" s="66">
        <v>823</v>
      </c>
      <c r="B846" s="66">
        <v>128</v>
      </c>
      <c r="C846" s="66" t="s">
        <v>1403</v>
      </c>
      <c r="D846" s="57">
        <f t="shared" si="74"/>
        <v>1011376.9500000001</v>
      </c>
      <c r="E846" s="26">
        <f t="shared" si="81"/>
        <v>793769.05</v>
      </c>
      <c r="F846" s="26">
        <v>126961.97</v>
      </c>
      <c r="G846" s="26">
        <v>189860.72</v>
      </c>
      <c r="H846" s="26">
        <v>266479.35999999999</v>
      </c>
      <c r="I846" s="26">
        <v>84214.32</v>
      </c>
      <c r="J846" s="57">
        <v>126252.68</v>
      </c>
      <c r="K846" s="26"/>
      <c r="L846" s="57"/>
      <c r="M846" s="28"/>
      <c r="N846" s="39"/>
      <c r="O846" s="26"/>
      <c r="P846" s="26"/>
      <c r="Q846" s="26">
        <v>70</v>
      </c>
      <c r="R846" s="26">
        <v>87003.07</v>
      </c>
      <c r="S846" s="26">
        <v>70</v>
      </c>
      <c r="T846" s="26">
        <v>130604.83</v>
      </c>
    </row>
    <row r="847" spans="1:20" s="21" customFormat="1" ht="17.100000000000001" customHeight="1" x14ac:dyDescent="0.2">
      <c r="A847" s="66">
        <v>824</v>
      </c>
      <c r="B847" s="66">
        <v>129</v>
      </c>
      <c r="C847" s="66" t="s">
        <v>1404</v>
      </c>
      <c r="D847" s="57">
        <f t="shared" si="74"/>
        <v>6002536.7300000004</v>
      </c>
      <c r="E847" s="26">
        <f>F847+G847+H847+I847+J847</f>
        <v>2541501.06</v>
      </c>
      <c r="F847" s="26">
        <v>454755.6</v>
      </c>
      <c r="G847" s="26">
        <v>680047.91</v>
      </c>
      <c r="H847" s="26">
        <v>954482.47</v>
      </c>
      <c r="I847" s="26"/>
      <c r="J847" s="57">
        <v>452215.08</v>
      </c>
      <c r="K847" s="26">
        <v>1000</v>
      </c>
      <c r="L847" s="57">
        <v>2725122.5</v>
      </c>
      <c r="M847" s="28"/>
      <c r="N847" s="39"/>
      <c r="O847" s="26">
        <v>140</v>
      </c>
      <c r="P847" s="26">
        <v>300697.37</v>
      </c>
      <c r="Q847" s="26">
        <v>140</v>
      </c>
      <c r="R847" s="26">
        <v>174006.14</v>
      </c>
      <c r="S847" s="26">
        <v>140</v>
      </c>
      <c r="T847" s="26">
        <v>261209.66</v>
      </c>
    </row>
    <row r="848" spans="1:20" s="21" customFormat="1" ht="17.100000000000001" customHeight="1" x14ac:dyDescent="0.2">
      <c r="A848" s="66">
        <v>825</v>
      </c>
      <c r="B848" s="66">
        <v>130</v>
      </c>
      <c r="C848" s="66" t="s">
        <v>1405</v>
      </c>
      <c r="D848" s="57">
        <f t="shared" si="74"/>
        <v>6334797.5700000003</v>
      </c>
      <c r="E848" s="26">
        <f>F848+G848+H848+I848+J848</f>
        <v>1292829.42</v>
      </c>
      <c r="F848" s="26">
        <v>311290.31999999995</v>
      </c>
      <c r="G848" s="26">
        <v>465507.87</v>
      </c>
      <c r="H848" s="26"/>
      <c r="I848" s="26">
        <v>206479.98</v>
      </c>
      <c r="J848" s="57">
        <v>309551.25</v>
      </c>
      <c r="K848" s="26">
        <v>1638</v>
      </c>
      <c r="L848" s="57">
        <v>4463750.67</v>
      </c>
      <c r="M848" s="28"/>
      <c r="N848" s="39"/>
      <c r="O848" s="26">
        <v>110</v>
      </c>
      <c r="P848" s="26">
        <v>236262.22999999998</v>
      </c>
      <c r="Q848" s="26">
        <v>110</v>
      </c>
      <c r="R848" s="26">
        <v>136719.10999999999</v>
      </c>
      <c r="S848" s="26">
        <v>110</v>
      </c>
      <c r="T848" s="26">
        <v>205236.13999999998</v>
      </c>
    </row>
    <row r="849" spans="1:20" s="21" customFormat="1" ht="17.100000000000001" customHeight="1" x14ac:dyDescent="0.2">
      <c r="A849" s="66">
        <v>826</v>
      </c>
      <c r="B849" s="66">
        <v>131</v>
      </c>
      <c r="C849" s="66" t="s">
        <v>1406</v>
      </c>
      <c r="D849" s="57">
        <f t="shared" si="74"/>
        <v>1327237.55</v>
      </c>
      <c r="E849" s="26">
        <f>F849+G849+H849+I849+J849</f>
        <v>65008.42</v>
      </c>
      <c r="F849" s="39"/>
      <c r="G849" s="26"/>
      <c r="H849" s="39"/>
      <c r="I849" s="26">
        <v>65008.42</v>
      </c>
      <c r="J849" s="57"/>
      <c r="K849" s="26">
        <v>337.7</v>
      </c>
      <c r="L849" s="39">
        <v>920273.88</v>
      </c>
      <c r="M849" s="26"/>
      <c r="N849" s="26"/>
      <c r="O849" s="26"/>
      <c r="P849" s="26"/>
      <c r="Q849" s="26">
        <v>110</v>
      </c>
      <c r="R849" s="26">
        <v>136719.10999999999</v>
      </c>
      <c r="S849" s="26">
        <v>110</v>
      </c>
      <c r="T849" s="26">
        <v>205236.13999999998</v>
      </c>
    </row>
    <row r="850" spans="1:20" s="21" customFormat="1" ht="17.100000000000001" customHeight="1" x14ac:dyDescent="0.2">
      <c r="A850" s="66">
        <v>827</v>
      </c>
      <c r="B850" s="66">
        <v>132</v>
      </c>
      <c r="C850" s="66" t="s">
        <v>1407</v>
      </c>
      <c r="D850" s="57">
        <f t="shared" si="74"/>
        <v>580224.55000000005</v>
      </c>
      <c r="E850" s="26">
        <f t="shared" ref="E850:E867" si="82">F850+G850+H850+I850+J850</f>
        <v>93020.28</v>
      </c>
      <c r="F850" s="39">
        <v>30017.280000000002</v>
      </c>
      <c r="G850" s="26"/>
      <c r="H850" s="26">
        <v>63003</v>
      </c>
      <c r="I850" s="26"/>
      <c r="J850" s="57"/>
      <c r="K850" s="26">
        <v>98.93</v>
      </c>
      <c r="L850" s="39">
        <v>269596.37</v>
      </c>
      <c r="M850" s="26"/>
      <c r="N850" s="26"/>
      <c r="O850" s="26"/>
      <c r="P850" s="26"/>
      <c r="Q850" s="26">
        <v>70</v>
      </c>
      <c r="R850" s="26">
        <v>87003.07</v>
      </c>
      <c r="S850" s="26">
        <v>70</v>
      </c>
      <c r="T850" s="26">
        <v>130604.83</v>
      </c>
    </row>
    <row r="851" spans="1:20" s="21" customFormat="1" ht="17.100000000000001" customHeight="1" x14ac:dyDescent="0.2">
      <c r="A851" s="66">
        <v>828</v>
      </c>
      <c r="B851" s="66">
        <v>133</v>
      </c>
      <c r="C851" s="66" t="s">
        <v>1408</v>
      </c>
      <c r="D851" s="57">
        <f t="shared" si="74"/>
        <v>3291231.79</v>
      </c>
      <c r="E851" s="26">
        <f t="shared" si="82"/>
        <v>663927.46</v>
      </c>
      <c r="F851" s="26">
        <v>214246.8</v>
      </c>
      <c r="G851" s="26"/>
      <c r="H851" s="26">
        <v>449680.66</v>
      </c>
      <c r="I851" s="26"/>
      <c r="J851" s="57"/>
      <c r="K851" s="26">
        <v>804.4</v>
      </c>
      <c r="L851" s="57">
        <v>2192088.5299999998</v>
      </c>
      <c r="M851" s="28"/>
      <c r="N851" s="39"/>
      <c r="O851" s="26"/>
      <c r="P851" s="26"/>
      <c r="Q851" s="26">
        <v>140</v>
      </c>
      <c r="R851" s="26">
        <v>174006.14</v>
      </c>
      <c r="S851" s="26">
        <v>140</v>
      </c>
      <c r="T851" s="26">
        <v>261209.66</v>
      </c>
    </row>
    <row r="852" spans="1:20" s="21" customFormat="1" ht="17.100000000000001" customHeight="1" x14ac:dyDescent="0.2">
      <c r="A852" s="66">
        <v>829</v>
      </c>
      <c r="B852" s="66">
        <v>134</v>
      </c>
      <c r="C852" s="66" t="s">
        <v>1409</v>
      </c>
      <c r="D852" s="57">
        <f t="shared" si="74"/>
        <v>788649.98999999987</v>
      </c>
      <c r="E852" s="26">
        <f t="shared" si="82"/>
        <v>142523.44999999998</v>
      </c>
      <c r="F852" s="39">
        <v>90125.959999999992</v>
      </c>
      <c r="G852" s="39">
        <v>52397.49</v>
      </c>
      <c r="H852" s="39"/>
      <c r="I852" s="26"/>
      <c r="J852" s="39"/>
      <c r="K852" s="26">
        <v>237.1</v>
      </c>
      <c r="L852" s="39">
        <v>646126.53999999992</v>
      </c>
      <c r="M852" s="26"/>
      <c r="N852" s="26"/>
      <c r="O852" s="26"/>
      <c r="P852" s="26"/>
      <c r="Q852" s="26"/>
      <c r="R852" s="26"/>
      <c r="S852" s="26"/>
      <c r="T852" s="26"/>
    </row>
    <row r="853" spans="1:20" s="21" customFormat="1" ht="17.100000000000001" customHeight="1" x14ac:dyDescent="0.2">
      <c r="A853" s="66">
        <v>830</v>
      </c>
      <c r="B853" s="66">
        <v>135</v>
      </c>
      <c r="C853" s="66" t="s">
        <v>1410</v>
      </c>
      <c r="D853" s="57">
        <f t="shared" si="74"/>
        <v>2184839.37</v>
      </c>
      <c r="E853" s="26">
        <f t="shared" si="82"/>
        <v>760737.98</v>
      </c>
      <c r="F853" s="39">
        <v>162735.66</v>
      </c>
      <c r="G853" s="39">
        <v>94611.4</v>
      </c>
      <c r="H853" s="39">
        <v>341564.41</v>
      </c>
      <c r="I853" s="26"/>
      <c r="J853" s="39">
        <v>161826.51</v>
      </c>
      <c r="K853" s="26">
        <v>397.1</v>
      </c>
      <c r="L853" s="39">
        <v>1082146.1400000001</v>
      </c>
      <c r="M853" s="26"/>
      <c r="N853" s="26"/>
      <c r="O853" s="26"/>
      <c r="P853" s="26"/>
      <c r="Q853" s="26">
        <v>110</v>
      </c>
      <c r="R853" s="26">
        <v>136719.10999999999</v>
      </c>
      <c r="S853" s="26">
        <v>110</v>
      </c>
      <c r="T853" s="26">
        <v>205236.13999999998</v>
      </c>
    </row>
    <row r="854" spans="1:20" s="21" customFormat="1" ht="17.100000000000001" customHeight="1" x14ac:dyDescent="0.2">
      <c r="A854" s="66">
        <v>831</v>
      </c>
      <c r="B854" s="66">
        <v>136</v>
      </c>
      <c r="C854" s="66" t="s">
        <v>1411</v>
      </c>
      <c r="D854" s="57">
        <f t="shared" si="74"/>
        <v>420363.35</v>
      </c>
      <c r="E854" s="26">
        <f t="shared" si="82"/>
        <v>0</v>
      </c>
      <c r="F854" s="39"/>
      <c r="G854" s="39"/>
      <c r="H854" s="39"/>
      <c r="I854" s="26"/>
      <c r="J854" s="39"/>
      <c r="K854" s="26">
        <v>79</v>
      </c>
      <c r="L854" s="39">
        <v>215284.67</v>
      </c>
      <c r="M854" s="26"/>
      <c r="N854" s="26"/>
      <c r="O854" s="26"/>
      <c r="P854" s="26"/>
      <c r="Q854" s="26">
        <v>165</v>
      </c>
      <c r="R854" s="26">
        <v>205078.68</v>
      </c>
      <c r="S854" s="26"/>
      <c r="T854" s="26"/>
    </row>
    <row r="855" spans="1:20" s="9" customFormat="1" ht="17.100000000000001" customHeight="1" x14ac:dyDescent="0.2">
      <c r="A855" s="66">
        <v>832</v>
      </c>
      <c r="B855" s="66">
        <v>137</v>
      </c>
      <c r="C855" s="66" t="s">
        <v>1412</v>
      </c>
      <c r="D855" s="57">
        <f t="shared" si="74"/>
        <v>942376.90999999992</v>
      </c>
      <c r="E855" s="26">
        <f t="shared" si="82"/>
        <v>69719.13</v>
      </c>
      <c r="F855" s="39">
        <v>69719.13</v>
      </c>
      <c r="G855" s="39"/>
      <c r="H855" s="39"/>
      <c r="I855" s="26"/>
      <c r="J855" s="39"/>
      <c r="K855" s="26">
        <v>183.4</v>
      </c>
      <c r="L855" s="39">
        <v>499787.48</v>
      </c>
      <c r="M855" s="26"/>
      <c r="N855" s="26"/>
      <c r="O855" s="26"/>
      <c r="P855" s="26"/>
      <c r="Q855" s="26">
        <v>300</v>
      </c>
      <c r="R855" s="26">
        <v>372870.3</v>
      </c>
      <c r="S855" s="26"/>
      <c r="T855" s="26"/>
    </row>
    <row r="856" spans="1:20" s="9" customFormat="1" ht="17.100000000000001" customHeight="1" x14ac:dyDescent="0.2">
      <c r="A856" s="66">
        <v>833</v>
      </c>
      <c r="B856" s="66">
        <v>138</v>
      </c>
      <c r="C856" s="66" t="s">
        <v>1413</v>
      </c>
      <c r="D856" s="57">
        <f t="shared" si="74"/>
        <v>642326.33000000007</v>
      </c>
      <c r="E856" s="26">
        <f t="shared" si="82"/>
        <v>48200.600000000006</v>
      </c>
      <c r="F856" s="39">
        <v>48200.600000000006</v>
      </c>
      <c r="G856" s="26"/>
      <c r="H856" s="39"/>
      <c r="I856" s="26"/>
      <c r="J856" s="57"/>
      <c r="K856" s="26">
        <v>126.8</v>
      </c>
      <c r="L856" s="39">
        <v>345545.52999999997</v>
      </c>
      <c r="M856" s="26"/>
      <c r="N856" s="26"/>
      <c r="O856" s="26"/>
      <c r="P856" s="26"/>
      <c r="Q856" s="26">
        <v>200</v>
      </c>
      <c r="R856" s="26">
        <v>248580.2</v>
      </c>
      <c r="S856" s="26"/>
      <c r="T856" s="26"/>
    </row>
    <row r="857" spans="1:20" s="9" customFormat="1" ht="17.100000000000001" customHeight="1" x14ac:dyDescent="0.2">
      <c r="A857" s="66">
        <v>834</v>
      </c>
      <c r="B857" s="66">
        <v>139</v>
      </c>
      <c r="C857" s="66" t="s">
        <v>1414</v>
      </c>
      <c r="D857" s="57">
        <f t="shared" si="74"/>
        <v>1259240.2899999998</v>
      </c>
      <c r="E857" s="26">
        <f t="shared" si="82"/>
        <v>917285.04</v>
      </c>
      <c r="F857" s="39"/>
      <c r="G857" s="39"/>
      <c r="H857" s="39">
        <v>637062.21</v>
      </c>
      <c r="I857" s="26">
        <v>280222.83</v>
      </c>
      <c r="J857" s="39"/>
      <c r="K857" s="26"/>
      <c r="L857" s="39"/>
      <c r="M857" s="26"/>
      <c r="N857" s="26"/>
      <c r="O857" s="26"/>
      <c r="P857" s="26"/>
      <c r="Q857" s="26">
        <v>110</v>
      </c>
      <c r="R857" s="26">
        <v>136719.10999999999</v>
      </c>
      <c r="S857" s="26">
        <v>110</v>
      </c>
      <c r="T857" s="26">
        <v>205236.13999999998</v>
      </c>
    </row>
    <row r="858" spans="1:20" s="9" customFormat="1" ht="17.100000000000001" customHeight="1" x14ac:dyDescent="0.2">
      <c r="A858" s="66">
        <v>835</v>
      </c>
      <c r="B858" s="66">
        <v>140</v>
      </c>
      <c r="C858" s="66" t="s">
        <v>1415</v>
      </c>
      <c r="D858" s="57">
        <f t="shared" si="74"/>
        <v>3930010.0700000003</v>
      </c>
      <c r="E858" s="26">
        <f t="shared" si="82"/>
        <v>2364474.81</v>
      </c>
      <c r="F858" s="39">
        <v>422465.43</v>
      </c>
      <c r="G858" s="26">
        <v>631760.70000000007</v>
      </c>
      <c r="H858" s="39">
        <v>637062.21</v>
      </c>
      <c r="I858" s="26">
        <v>280222.83</v>
      </c>
      <c r="J858" s="57">
        <v>392963.63999999996</v>
      </c>
      <c r="K858" s="26">
        <v>449</v>
      </c>
      <c r="L858" s="39">
        <v>1223580.01</v>
      </c>
      <c r="M858" s="26"/>
      <c r="N858" s="26"/>
      <c r="O858" s="26"/>
      <c r="P858" s="26"/>
      <c r="Q858" s="26">
        <v>110</v>
      </c>
      <c r="R858" s="26">
        <v>136719.10999999999</v>
      </c>
      <c r="S858" s="26">
        <v>110</v>
      </c>
      <c r="T858" s="26">
        <v>205236.13999999998</v>
      </c>
    </row>
    <row r="859" spans="1:20" s="9" customFormat="1" ht="17.100000000000001" customHeight="1" x14ac:dyDescent="0.2">
      <c r="A859" s="66">
        <v>836</v>
      </c>
      <c r="B859" s="66">
        <v>141</v>
      </c>
      <c r="C859" s="66" t="s">
        <v>1416</v>
      </c>
      <c r="D859" s="57">
        <f t="shared" si="74"/>
        <v>7449095.7999999998</v>
      </c>
      <c r="E859" s="26">
        <f t="shared" si="82"/>
        <v>3138620.08</v>
      </c>
      <c r="F859" s="39">
        <v>989705.53</v>
      </c>
      <c r="G859" s="26"/>
      <c r="H859" s="39">
        <v>1492439.3</v>
      </c>
      <c r="I859" s="26">
        <v>656475.25</v>
      </c>
      <c r="J859" s="57"/>
      <c r="K859" s="26">
        <v>1506.5</v>
      </c>
      <c r="L859" s="39">
        <v>4105397.04</v>
      </c>
      <c r="M859" s="26"/>
      <c r="N859" s="26"/>
      <c r="O859" s="26"/>
      <c r="P859" s="26"/>
      <c r="Q859" s="26">
        <v>165</v>
      </c>
      <c r="R859" s="26">
        <v>205078.68</v>
      </c>
      <c r="S859" s="26"/>
      <c r="T859" s="26"/>
    </row>
    <row r="860" spans="1:20" s="9" customFormat="1" ht="17.100000000000001" customHeight="1" x14ac:dyDescent="0.2">
      <c r="A860" s="66">
        <v>837</v>
      </c>
      <c r="B860" s="66">
        <v>142</v>
      </c>
      <c r="C860" s="66" t="s">
        <v>520</v>
      </c>
      <c r="D860" s="57">
        <f t="shared" si="74"/>
        <v>281861.56</v>
      </c>
      <c r="E860" s="26">
        <f t="shared" si="82"/>
        <v>281861.56</v>
      </c>
      <c r="F860" s="39"/>
      <c r="G860" s="26"/>
      <c r="H860" s="39"/>
      <c r="I860" s="26">
        <v>281861.56</v>
      </c>
      <c r="J860" s="57"/>
      <c r="K860" s="26"/>
      <c r="L860" s="57"/>
      <c r="M860" s="26"/>
      <c r="N860" s="26"/>
      <c r="O860" s="26"/>
      <c r="P860" s="26"/>
      <c r="Q860" s="26"/>
      <c r="R860" s="26"/>
      <c r="S860" s="26"/>
      <c r="T860" s="26"/>
    </row>
    <row r="861" spans="1:20" s="9" customFormat="1" ht="17.100000000000001" customHeight="1" x14ac:dyDescent="0.2">
      <c r="A861" s="66">
        <v>838</v>
      </c>
      <c r="B861" s="66">
        <v>143</v>
      </c>
      <c r="C861" s="66" t="s">
        <v>1417</v>
      </c>
      <c r="D861" s="57">
        <f t="shared" si="74"/>
        <v>4388597.12</v>
      </c>
      <c r="E861" s="26">
        <f t="shared" si="82"/>
        <v>2209146.08</v>
      </c>
      <c r="F861" s="39">
        <v>880852.75</v>
      </c>
      <c r="G861" s="39"/>
      <c r="H861" s="39">
        <v>1328293.3299999998</v>
      </c>
      <c r="I861" s="26"/>
      <c r="J861" s="39"/>
      <c r="K861" s="26">
        <v>735.91</v>
      </c>
      <c r="L861" s="57">
        <v>2005444.9</v>
      </c>
      <c r="M861" s="26"/>
      <c r="N861" s="26"/>
      <c r="O861" s="26"/>
      <c r="P861" s="26"/>
      <c r="Q861" s="26">
        <v>140</v>
      </c>
      <c r="R861" s="26">
        <v>174006.14</v>
      </c>
      <c r="S861" s="26"/>
      <c r="T861" s="26"/>
    </row>
    <row r="862" spans="1:20" s="9" customFormat="1" ht="17.100000000000001" customHeight="1" x14ac:dyDescent="0.2">
      <c r="A862" s="66">
        <v>839</v>
      </c>
      <c r="B862" s="66">
        <v>144</v>
      </c>
      <c r="C862" s="66" t="s">
        <v>1418</v>
      </c>
      <c r="D862" s="57">
        <f t="shared" si="74"/>
        <v>2666156.88</v>
      </c>
      <c r="E862" s="26">
        <f t="shared" si="82"/>
        <v>2461078.1999999997</v>
      </c>
      <c r="F862" s="26">
        <v>981305.64</v>
      </c>
      <c r="G862" s="26"/>
      <c r="H862" s="26">
        <v>1479772.5599999998</v>
      </c>
      <c r="I862" s="26"/>
      <c r="J862" s="57"/>
      <c r="K862" s="26"/>
      <c r="L862" s="39"/>
      <c r="M862" s="26"/>
      <c r="N862" s="26"/>
      <c r="O862" s="26"/>
      <c r="P862" s="26"/>
      <c r="Q862" s="26">
        <v>165</v>
      </c>
      <c r="R862" s="39">
        <v>205078.68</v>
      </c>
      <c r="S862" s="26"/>
      <c r="T862" s="26"/>
    </row>
    <row r="863" spans="1:20" s="9" customFormat="1" ht="17.100000000000001" customHeight="1" x14ac:dyDescent="0.2">
      <c r="A863" s="66">
        <v>840</v>
      </c>
      <c r="B863" s="66">
        <v>145</v>
      </c>
      <c r="C863" s="66" t="s">
        <v>1419</v>
      </c>
      <c r="D863" s="57">
        <f t="shared" si="74"/>
        <v>5634157.5699999994</v>
      </c>
      <c r="E863" s="26">
        <f t="shared" si="82"/>
        <v>2875370.86</v>
      </c>
      <c r="F863" s="39">
        <v>906694.77999999991</v>
      </c>
      <c r="G863" s="26"/>
      <c r="H863" s="39">
        <v>1367262.17</v>
      </c>
      <c r="I863" s="26">
        <v>601413.91</v>
      </c>
      <c r="J863" s="57"/>
      <c r="K863" s="26">
        <v>999</v>
      </c>
      <c r="L863" s="39">
        <v>2553708.0299999998</v>
      </c>
      <c r="M863" s="26"/>
      <c r="N863" s="26"/>
      <c r="O863" s="26"/>
      <c r="P863" s="26"/>
      <c r="Q863" s="26">
        <v>165</v>
      </c>
      <c r="R863" s="26">
        <v>205078.68</v>
      </c>
      <c r="S863" s="26"/>
      <c r="T863" s="26"/>
    </row>
    <row r="864" spans="1:20" s="9" customFormat="1" ht="17.100000000000001" customHeight="1" x14ac:dyDescent="0.2">
      <c r="A864" s="66">
        <v>841</v>
      </c>
      <c r="B864" s="66">
        <v>146</v>
      </c>
      <c r="C864" s="66" t="s">
        <v>1420</v>
      </c>
      <c r="D864" s="57">
        <f t="shared" si="74"/>
        <v>7129938.0300000003</v>
      </c>
      <c r="E864" s="26">
        <f t="shared" si="82"/>
        <v>2894487.7600000002</v>
      </c>
      <c r="F864" s="39">
        <v>912722.95000000007</v>
      </c>
      <c r="G864" s="26"/>
      <c r="H864" s="39">
        <v>1376352.4</v>
      </c>
      <c r="I864" s="26">
        <v>605412.41</v>
      </c>
      <c r="J864" s="57"/>
      <c r="K864" s="26">
        <v>1366</v>
      </c>
      <c r="L864" s="39">
        <v>3722517.35</v>
      </c>
      <c r="M864" s="26"/>
      <c r="N864" s="26"/>
      <c r="O864" s="26"/>
      <c r="P864" s="26"/>
      <c r="Q864" s="26">
        <v>165</v>
      </c>
      <c r="R864" s="26">
        <v>205078.68</v>
      </c>
      <c r="S864" s="26">
        <v>165</v>
      </c>
      <c r="T864" s="26">
        <v>307854.24</v>
      </c>
    </row>
    <row r="865" spans="1:20" s="9" customFormat="1" ht="17.100000000000001" customHeight="1" x14ac:dyDescent="0.2">
      <c r="A865" s="66">
        <v>842</v>
      </c>
      <c r="B865" s="66">
        <v>147</v>
      </c>
      <c r="C865" s="66" t="s">
        <v>1421</v>
      </c>
      <c r="D865" s="57">
        <f t="shared" si="74"/>
        <v>2790103.87</v>
      </c>
      <c r="E865" s="26">
        <f t="shared" si="82"/>
        <v>2277170.9500000002</v>
      </c>
      <c r="F865" s="26"/>
      <c r="G865" s="26">
        <v>1102440.8899999999</v>
      </c>
      <c r="H865" s="26"/>
      <c r="I865" s="26">
        <v>488997.02</v>
      </c>
      <c r="J865" s="57">
        <v>685733.04</v>
      </c>
      <c r="K865" s="26"/>
      <c r="L865" s="39"/>
      <c r="M865" s="26"/>
      <c r="N865" s="26"/>
      <c r="O865" s="26"/>
      <c r="P865" s="26"/>
      <c r="Q865" s="26">
        <v>165</v>
      </c>
      <c r="R865" s="26">
        <v>205078.68</v>
      </c>
      <c r="S865" s="26">
        <v>165</v>
      </c>
      <c r="T865" s="26">
        <v>307854.24</v>
      </c>
    </row>
    <row r="866" spans="1:20" s="9" customFormat="1" ht="17.100000000000001" customHeight="1" x14ac:dyDescent="0.2">
      <c r="A866" s="66">
        <v>843</v>
      </c>
      <c r="B866" s="66">
        <v>148</v>
      </c>
      <c r="C866" s="66" t="s">
        <v>1422</v>
      </c>
      <c r="D866" s="57">
        <f t="shared" si="74"/>
        <v>5723897.4299999997</v>
      </c>
      <c r="E866" s="26">
        <f t="shared" si="82"/>
        <v>2138116.37</v>
      </c>
      <c r="F866" s="39">
        <v>674215.27999999991</v>
      </c>
      <c r="G866" s="26"/>
      <c r="H866" s="39">
        <v>1016691.67</v>
      </c>
      <c r="I866" s="26">
        <v>447209.42000000004</v>
      </c>
      <c r="J866" s="57"/>
      <c r="K866" s="26">
        <v>1127.5999999999999</v>
      </c>
      <c r="L866" s="39">
        <v>3072848.14</v>
      </c>
      <c r="M866" s="26"/>
      <c r="N866" s="26"/>
      <c r="O866" s="26"/>
      <c r="P866" s="26"/>
      <c r="Q866" s="26">
        <v>165</v>
      </c>
      <c r="R866" s="26">
        <v>205078.68</v>
      </c>
      <c r="S866" s="26">
        <v>165</v>
      </c>
      <c r="T866" s="26">
        <v>307854.24</v>
      </c>
    </row>
    <row r="867" spans="1:20" s="9" customFormat="1" ht="17.100000000000001" customHeight="1" x14ac:dyDescent="0.2">
      <c r="A867" s="66">
        <v>844</v>
      </c>
      <c r="B867" s="66">
        <v>149</v>
      </c>
      <c r="C867" s="66" t="s">
        <v>1423</v>
      </c>
      <c r="D867" s="57">
        <f t="shared" si="74"/>
        <v>5541566.2000000002</v>
      </c>
      <c r="E867" s="26">
        <f t="shared" si="82"/>
        <v>2130516.63</v>
      </c>
      <c r="F867" s="39">
        <v>671818.83000000007</v>
      </c>
      <c r="G867" s="26"/>
      <c r="H867" s="39">
        <v>1013077.9400000001</v>
      </c>
      <c r="I867" s="26">
        <v>445619.86</v>
      </c>
      <c r="J867" s="57"/>
      <c r="K867" s="26">
        <v>1092</v>
      </c>
      <c r="L867" s="39">
        <v>2975833.77</v>
      </c>
      <c r="M867" s="26"/>
      <c r="N867" s="26"/>
      <c r="O867" s="26"/>
      <c r="P867" s="26"/>
      <c r="Q867" s="26">
        <v>140</v>
      </c>
      <c r="R867" s="26">
        <v>174006.14</v>
      </c>
      <c r="S867" s="26">
        <v>140</v>
      </c>
      <c r="T867" s="26">
        <v>261209.66</v>
      </c>
    </row>
    <row r="868" spans="1:20" s="9" customFormat="1" ht="17.100000000000001" customHeight="1" x14ac:dyDescent="0.2">
      <c r="A868" s="66">
        <v>845</v>
      </c>
      <c r="B868" s="66">
        <v>150</v>
      </c>
      <c r="C868" s="66" t="s">
        <v>1424</v>
      </c>
      <c r="D868" s="57">
        <f t="shared" si="74"/>
        <v>8633462.9900000002</v>
      </c>
      <c r="E868" s="26">
        <f>F868+G868+H868+I868+J868</f>
        <v>1820656.74</v>
      </c>
      <c r="F868" s="39"/>
      <c r="G868" s="26"/>
      <c r="H868" s="39">
        <v>1820656.74</v>
      </c>
      <c r="I868" s="26"/>
      <c r="J868" s="57"/>
      <c r="K868" s="26">
        <v>2500</v>
      </c>
      <c r="L868" s="39">
        <v>6812806.25</v>
      </c>
      <c r="M868" s="26"/>
      <c r="N868" s="26"/>
      <c r="O868" s="26"/>
      <c r="P868" s="26"/>
      <c r="Q868" s="26"/>
      <c r="R868" s="26"/>
      <c r="S868" s="26"/>
      <c r="T868" s="26"/>
    </row>
    <row r="869" spans="1:20" s="21" customFormat="1" ht="17.100000000000001" customHeight="1" x14ac:dyDescent="0.2">
      <c r="A869" s="66">
        <v>846</v>
      </c>
      <c r="B869" s="66">
        <v>151</v>
      </c>
      <c r="C869" s="66" t="s">
        <v>189</v>
      </c>
      <c r="D869" s="57">
        <f t="shared" si="74"/>
        <v>653197.78999999992</v>
      </c>
      <c r="E869" s="26">
        <f t="shared" ref="E869:E870" si="83">F869+G869+H869+I869+J869</f>
        <v>653197.78999999992</v>
      </c>
      <c r="F869" s="39"/>
      <c r="G869" s="26"/>
      <c r="H869" s="39"/>
      <c r="I869" s="26">
        <v>653197.78999999992</v>
      </c>
      <c r="J869" s="57"/>
      <c r="K869" s="26"/>
      <c r="L869" s="39"/>
      <c r="M869" s="26"/>
      <c r="N869" s="26"/>
      <c r="O869" s="26"/>
      <c r="P869" s="26"/>
      <c r="Q869" s="26"/>
      <c r="R869" s="26"/>
      <c r="S869" s="26"/>
      <c r="T869" s="26"/>
    </row>
    <row r="870" spans="1:20" s="21" customFormat="1" ht="17.100000000000001" customHeight="1" x14ac:dyDescent="0.2">
      <c r="A870" s="66">
        <v>847</v>
      </c>
      <c r="B870" s="66">
        <v>152</v>
      </c>
      <c r="C870" s="66" t="s">
        <v>190</v>
      </c>
      <c r="D870" s="57">
        <f t="shared" si="74"/>
        <v>591745.4</v>
      </c>
      <c r="E870" s="26">
        <f t="shared" si="83"/>
        <v>591745.4</v>
      </c>
      <c r="F870" s="39"/>
      <c r="G870" s="26"/>
      <c r="H870" s="39"/>
      <c r="I870" s="26">
        <v>591745.4</v>
      </c>
      <c r="J870" s="57"/>
      <c r="K870" s="26"/>
      <c r="L870" s="39"/>
      <c r="M870" s="26"/>
      <c r="N870" s="26"/>
      <c r="O870" s="26"/>
      <c r="P870" s="26"/>
      <c r="Q870" s="26"/>
      <c r="R870" s="26"/>
      <c r="S870" s="26"/>
      <c r="T870" s="26"/>
    </row>
    <row r="871" spans="1:20" s="21" customFormat="1" ht="17.100000000000001" customHeight="1" x14ac:dyDescent="0.2">
      <c r="A871" s="66">
        <v>848</v>
      </c>
      <c r="B871" s="66">
        <v>153</v>
      </c>
      <c r="C871" s="66" t="s">
        <v>1425</v>
      </c>
      <c r="D871" s="57">
        <f t="shared" si="74"/>
        <v>3107482.9500000007</v>
      </c>
      <c r="E871" s="26">
        <f>F871+G871+H871+I871+J871</f>
        <v>2371569.7800000003</v>
      </c>
      <c r="F871" s="39"/>
      <c r="G871" s="26">
        <v>1148141.94</v>
      </c>
      <c r="H871" s="39"/>
      <c r="I871" s="26">
        <v>509268.12</v>
      </c>
      <c r="J871" s="57">
        <v>714159.72</v>
      </c>
      <c r="K871" s="26"/>
      <c r="L871" s="39"/>
      <c r="M871" s="26"/>
      <c r="N871" s="26"/>
      <c r="O871" s="26">
        <v>140</v>
      </c>
      <c r="P871" s="26">
        <v>300697.37</v>
      </c>
      <c r="Q871" s="26">
        <v>140</v>
      </c>
      <c r="R871" s="26">
        <v>174006.14</v>
      </c>
      <c r="S871" s="26">
        <v>140</v>
      </c>
      <c r="T871" s="26">
        <v>261209.66</v>
      </c>
    </row>
    <row r="872" spans="1:20" s="21" customFormat="1" ht="17.100000000000001" customHeight="1" x14ac:dyDescent="0.2">
      <c r="A872" s="66">
        <v>849</v>
      </c>
      <c r="B872" s="66">
        <v>154</v>
      </c>
      <c r="C872" s="66" t="s">
        <v>1426</v>
      </c>
      <c r="D872" s="57">
        <f t="shared" si="74"/>
        <v>2156587.02</v>
      </c>
      <c r="E872" s="26">
        <f>F872+G872+H872+I872+J872</f>
        <v>1855889.65</v>
      </c>
      <c r="F872" s="39"/>
      <c r="G872" s="26">
        <v>1144188.8199999998</v>
      </c>
      <c r="H872" s="39"/>
      <c r="I872" s="26"/>
      <c r="J872" s="57">
        <v>711700.83000000007</v>
      </c>
      <c r="K872" s="26"/>
      <c r="L872" s="39"/>
      <c r="M872" s="26"/>
      <c r="N872" s="26"/>
      <c r="O872" s="26">
        <v>140</v>
      </c>
      <c r="P872" s="26">
        <v>300697.37</v>
      </c>
      <c r="Q872" s="26"/>
      <c r="R872" s="26"/>
      <c r="S872" s="26"/>
      <c r="T872" s="26"/>
    </row>
    <row r="873" spans="1:20" s="21" customFormat="1" ht="17.100000000000001" customHeight="1" x14ac:dyDescent="0.2">
      <c r="A873" s="66">
        <v>850</v>
      </c>
      <c r="B873" s="66">
        <v>155</v>
      </c>
      <c r="C873" s="66" t="s">
        <v>1427</v>
      </c>
      <c r="D873" s="57">
        <f t="shared" si="74"/>
        <v>1851485.7599999995</v>
      </c>
      <c r="E873" s="26">
        <f t="shared" ref="E873:E877" si="84">F873+G873+H873+I873+J873</f>
        <v>1509530.5099999998</v>
      </c>
      <c r="F873" s="39">
        <v>476002.4</v>
      </c>
      <c r="G873" s="26"/>
      <c r="H873" s="39">
        <v>717794</v>
      </c>
      <c r="I873" s="26">
        <v>315734.11</v>
      </c>
      <c r="J873" s="57"/>
      <c r="K873" s="26"/>
      <c r="L873" s="39"/>
      <c r="M873" s="26"/>
      <c r="N873" s="26"/>
      <c r="O873" s="26"/>
      <c r="P873" s="26"/>
      <c r="Q873" s="26">
        <v>110</v>
      </c>
      <c r="R873" s="26">
        <v>136719.10999999999</v>
      </c>
      <c r="S873" s="26">
        <v>110</v>
      </c>
      <c r="T873" s="26">
        <v>205236.13999999998</v>
      </c>
    </row>
    <row r="874" spans="1:20" s="21" customFormat="1" ht="17.100000000000001" customHeight="1" x14ac:dyDescent="0.2">
      <c r="A874" s="66">
        <v>851</v>
      </c>
      <c r="B874" s="66">
        <v>156</v>
      </c>
      <c r="C874" s="66" t="s">
        <v>1428</v>
      </c>
      <c r="D874" s="57">
        <f t="shared" si="74"/>
        <v>5300869.6899999995</v>
      </c>
      <c r="E874" s="26">
        <f t="shared" si="84"/>
        <v>2450544.9</v>
      </c>
      <c r="F874" s="39">
        <v>977105.68</v>
      </c>
      <c r="G874" s="26"/>
      <c r="H874" s="39">
        <v>1473439.22</v>
      </c>
      <c r="I874" s="26"/>
      <c r="J874" s="57"/>
      <c r="K874" s="26">
        <v>1081</v>
      </c>
      <c r="L874" s="39">
        <v>2763321.7199999997</v>
      </c>
      <c r="M874" s="26"/>
      <c r="N874" s="26"/>
      <c r="O874" s="26"/>
      <c r="P874" s="26"/>
      <c r="Q874" s="26">
        <v>70</v>
      </c>
      <c r="R874" s="26">
        <v>87003.07</v>
      </c>
      <c r="S874" s="26"/>
      <c r="T874" s="26"/>
    </row>
    <row r="875" spans="1:20" s="21" customFormat="1" ht="17.100000000000001" customHeight="1" x14ac:dyDescent="0.2">
      <c r="A875" s="66">
        <v>852</v>
      </c>
      <c r="B875" s="66">
        <v>157</v>
      </c>
      <c r="C875" s="66" t="s">
        <v>1429</v>
      </c>
      <c r="D875" s="57">
        <f t="shared" si="74"/>
        <v>6534764.4500000002</v>
      </c>
      <c r="E875" s="26">
        <f t="shared" si="84"/>
        <v>2940034.29</v>
      </c>
      <c r="F875" s="39">
        <v>1172279.78</v>
      </c>
      <c r="G875" s="39"/>
      <c r="H875" s="26">
        <v>1767754.51</v>
      </c>
      <c r="I875" s="26"/>
      <c r="J875" s="57"/>
      <c r="K875" s="26">
        <v>1309</v>
      </c>
      <c r="L875" s="57">
        <v>3346149.96</v>
      </c>
      <c r="M875" s="26"/>
      <c r="N875" s="26"/>
      <c r="O875" s="26"/>
      <c r="P875" s="26"/>
      <c r="Q875" s="26">
        <v>200</v>
      </c>
      <c r="R875" s="39">
        <v>248580.2</v>
      </c>
      <c r="S875" s="26"/>
      <c r="T875" s="26"/>
    </row>
    <row r="876" spans="1:20" s="21" customFormat="1" ht="17.100000000000001" customHeight="1" x14ac:dyDescent="0.2">
      <c r="A876" s="66">
        <v>853</v>
      </c>
      <c r="B876" s="66">
        <v>158</v>
      </c>
      <c r="C876" s="66" t="s">
        <v>1430</v>
      </c>
      <c r="D876" s="57">
        <f t="shared" si="74"/>
        <v>5090868.67</v>
      </c>
      <c r="E876" s="26">
        <f t="shared" si="84"/>
        <v>5090868.67</v>
      </c>
      <c r="F876" s="39">
        <v>1554815.25</v>
      </c>
      <c r="G876" s="26"/>
      <c r="H876" s="39">
        <v>2025390.18</v>
      </c>
      <c r="I876" s="26">
        <v>1510663.24</v>
      </c>
      <c r="J876" s="57"/>
      <c r="K876" s="26"/>
      <c r="L876" s="39"/>
      <c r="M876" s="26"/>
      <c r="N876" s="26"/>
      <c r="O876" s="26"/>
      <c r="P876" s="26"/>
      <c r="Q876" s="26"/>
      <c r="R876" s="39"/>
      <c r="S876" s="26"/>
      <c r="T876" s="39"/>
    </row>
    <row r="877" spans="1:20" s="21" customFormat="1" ht="17.100000000000001" customHeight="1" x14ac:dyDescent="0.2">
      <c r="A877" s="66">
        <v>854</v>
      </c>
      <c r="B877" s="66">
        <v>159</v>
      </c>
      <c r="C877" s="66" t="s">
        <v>1431</v>
      </c>
      <c r="D877" s="57">
        <f t="shared" si="74"/>
        <v>1212991.6100000001</v>
      </c>
      <c r="E877" s="26">
        <f t="shared" si="84"/>
        <v>446112.32</v>
      </c>
      <c r="F877" s="26">
        <v>446112.32</v>
      </c>
      <c r="G877" s="39"/>
      <c r="H877" s="26"/>
      <c r="I877" s="26"/>
      <c r="J877" s="39"/>
      <c r="K877" s="26">
        <v>300</v>
      </c>
      <c r="L877" s="57">
        <v>766879.29</v>
      </c>
      <c r="M877" s="26"/>
      <c r="N877" s="26"/>
      <c r="O877" s="26"/>
      <c r="P877" s="26"/>
      <c r="Q877" s="26"/>
      <c r="R877" s="26"/>
      <c r="S877" s="26"/>
      <c r="T877" s="26"/>
    </row>
    <row r="878" spans="1:20" s="21" customFormat="1" ht="17.100000000000001" customHeight="1" x14ac:dyDescent="0.2">
      <c r="A878" s="66">
        <v>855</v>
      </c>
      <c r="B878" s="66">
        <v>160</v>
      </c>
      <c r="C878" s="66" t="s">
        <v>1432</v>
      </c>
      <c r="D878" s="57">
        <f t="shared" si="74"/>
        <v>4816893.8600000003</v>
      </c>
      <c r="E878" s="26">
        <f>F878+G878+H878+I878+J878</f>
        <v>3015008.72</v>
      </c>
      <c r="F878" s="39">
        <v>987124.16999999993</v>
      </c>
      <c r="G878" s="26"/>
      <c r="H878" s="39">
        <v>1161537.1599999999</v>
      </c>
      <c r="I878" s="26">
        <v>866347.39</v>
      </c>
      <c r="J878" s="57"/>
      <c r="K878" s="26">
        <v>704.89</v>
      </c>
      <c r="L878" s="39">
        <v>1801885.1400000001</v>
      </c>
      <c r="M878" s="26"/>
      <c r="N878" s="26"/>
      <c r="O878" s="26"/>
      <c r="P878" s="26"/>
      <c r="Q878" s="26"/>
      <c r="R878" s="26"/>
      <c r="S878" s="26"/>
      <c r="T878" s="26"/>
    </row>
    <row r="879" spans="1:20" s="21" customFormat="1" ht="17.100000000000001" customHeight="1" x14ac:dyDescent="0.2">
      <c r="A879" s="66">
        <v>856</v>
      </c>
      <c r="B879" s="66">
        <v>161</v>
      </c>
      <c r="C879" s="66" t="s">
        <v>191</v>
      </c>
      <c r="D879" s="57">
        <f t="shared" si="74"/>
        <v>6205474.1899999995</v>
      </c>
      <c r="E879" s="26">
        <f t="shared" ref="E879:E896" si="85">F879+G879+H879+I879+J879</f>
        <v>3777023.09</v>
      </c>
      <c r="F879" s="39">
        <v>1153550.31</v>
      </c>
      <c r="G879" s="39"/>
      <c r="H879" s="39">
        <v>1502679.77</v>
      </c>
      <c r="I879" s="26">
        <v>1120793.01</v>
      </c>
      <c r="J879" s="39"/>
      <c r="K879" s="26">
        <v>950</v>
      </c>
      <c r="L879" s="39">
        <v>2428451.1</v>
      </c>
      <c r="M879" s="26"/>
      <c r="N879" s="26"/>
      <c r="O879" s="26"/>
      <c r="P879" s="26"/>
      <c r="Q879" s="26"/>
      <c r="R879" s="39"/>
      <c r="S879" s="26"/>
      <c r="T879" s="39"/>
    </row>
    <row r="880" spans="1:20" s="21" customFormat="1" ht="17.100000000000001" customHeight="1" x14ac:dyDescent="0.2">
      <c r="A880" s="66">
        <v>857</v>
      </c>
      <c r="B880" s="66">
        <v>162</v>
      </c>
      <c r="C880" s="66" t="s">
        <v>192</v>
      </c>
      <c r="D880" s="57">
        <f t="shared" si="74"/>
        <v>5943842.6399999997</v>
      </c>
      <c r="E880" s="26">
        <f t="shared" si="85"/>
        <v>4143593.5</v>
      </c>
      <c r="F880" s="39">
        <v>890858.46</v>
      </c>
      <c r="G880" s="39">
        <v>2387174.25</v>
      </c>
      <c r="H880" s="39"/>
      <c r="I880" s="26">
        <v>865560.79</v>
      </c>
      <c r="J880" s="39"/>
      <c r="K880" s="26">
        <v>704.25</v>
      </c>
      <c r="L880" s="39">
        <v>1800249.14</v>
      </c>
      <c r="M880" s="26"/>
      <c r="N880" s="26"/>
      <c r="O880" s="26"/>
      <c r="P880" s="26"/>
      <c r="Q880" s="26"/>
      <c r="R880" s="39"/>
      <c r="S880" s="26"/>
      <c r="T880" s="39"/>
    </row>
    <row r="881" spans="1:20" s="21" customFormat="1" ht="17.100000000000001" customHeight="1" x14ac:dyDescent="0.2">
      <c r="A881" s="66">
        <v>858</v>
      </c>
      <c r="B881" s="66">
        <v>163</v>
      </c>
      <c r="C881" s="66" t="s">
        <v>1433</v>
      </c>
      <c r="D881" s="57">
        <f t="shared" si="74"/>
        <v>6239723.3200000003</v>
      </c>
      <c r="E881" s="26">
        <f t="shared" si="85"/>
        <v>2734206.78</v>
      </c>
      <c r="F881" s="39"/>
      <c r="G881" s="26"/>
      <c r="H881" s="39">
        <v>1898929.7</v>
      </c>
      <c r="I881" s="26">
        <v>835277.08</v>
      </c>
      <c r="J881" s="57"/>
      <c r="K881" s="26">
        <v>1274.0999999999999</v>
      </c>
      <c r="L881" s="39">
        <v>3256936.3400000003</v>
      </c>
      <c r="M881" s="26"/>
      <c r="N881" s="26"/>
      <c r="O881" s="26"/>
      <c r="P881" s="26"/>
      <c r="Q881" s="26">
        <v>200</v>
      </c>
      <c r="R881" s="26">
        <v>248580.2</v>
      </c>
      <c r="S881" s="26"/>
      <c r="T881" s="26"/>
    </row>
    <row r="882" spans="1:20" s="21" customFormat="1" ht="17.100000000000001" customHeight="1" x14ac:dyDescent="0.2">
      <c r="A882" s="66">
        <v>859</v>
      </c>
      <c r="B882" s="66">
        <v>164</v>
      </c>
      <c r="C882" s="66" t="s">
        <v>1434</v>
      </c>
      <c r="D882" s="57">
        <f t="shared" si="74"/>
        <v>6399234.4199999999</v>
      </c>
      <c r="E882" s="26">
        <f t="shared" si="85"/>
        <v>3155223.71</v>
      </c>
      <c r="F882" s="39">
        <v>1258082.25</v>
      </c>
      <c r="G882" s="26"/>
      <c r="H882" s="39">
        <v>1897141.46</v>
      </c>
      <c r="I882" s="26"/>
      <c r="J882" s="57"/>
      <c r="K882" s="26">
        <v>1171.8</v>
      </c>
      <c r="L882" s="39">
        <v>2995430.51</v>
      </c>
      <c r="M882" s="26"/>
      <c r="N882" s="26"/>
      <c r="O882" s="26"/>
      <c r="P882" s="26"/>
      <c r="Q882" s="26">
        <v>200</v>
      </c>
      <c r="R882" s="26">
        <v>248580.2</v>
      </c>
      <c r="S882" s="26"/>
      <c r="T882" s="26"/>
    </row>
    <row r="883" spans="1:20" s="21" customFormat="1" ht="17.100000000000001" customHeight="1" x14ac:dyDescent="0.2">
      <c r="A883" s="66">
        <v>860</v>
      </c>
      <c r="B883" s="66">
        <v>165</v>
      </c>
      <c r="C883" s="66" t="s">
        <v>1435</v>
      </c>
      <c r="D883" s="57">
        <f t="shared" si="74"/>
        <v>7265017.5900000008</v>
      </c>
      <c r="E883" s="26">
        <f t="shared" si="85"/>
        <v>4012826.83</v>
      </c>
      <c r="F883" s="39">
        <v>1265370.3999999999</v>
      </c>
      <c r="G883" s="26"/>
      <c r="H883" s="39">
        <v>1908131.71</v>
      </c>
      <c r="I883" s="26">
        <v>839324.72</v>
      </c>
      <c r="J883" s="57"/>
      <c r="K883" s="26">
        <v>1175</v>
      </c>
      <c r="L883" s="39">
        <v>3003610.56</v>
      </c>
      <c r="M883" s="26"/>
      <c r="N883" s="26"/>
      <c r="O883" s="26"/>
      <c r="P883" s="26"/>
      <c r="Q883" s="26">
        <v>200</v>
      </c>
      <c r="R883" s="26">
        <v>248580.2</v>
      </c>
      <c r="S883" s="26"/>
      <c r="T883" s="26"/>
    </row>
    <row r="884" spans="1:20" s="21" customFormat="1" ht="17.100000000000001" customHeight="1" x14ac:dyDescent="0.2">
      <c r="A884" s="66">
        <v>861</v>
      </c>
      <c r="B884" s="66">
        <v>166</v>
      </c>
      <c r="C884" s="66" t="s">
        <v>1436</v>
      </c>
      <c r="D884" s="57">
        <f t="shared" si="74"/>
        <v>6115880.4299999997</v>
      </c>
      <c r="E884" s="26">
        <f t="shared" si="85"/>
        <v>3075904.65</v>
      </c>
      <c r="F884" s="39">
        <v>1335807</v>
      </c>
      <c r="G884" s="39"/>
      <c r="H884" s="39">
        <v>1740097.65</v>
      </c>
      <c r="I884" s="26"/>
      <c r="J884" s="39"/>
      <c r="K884" s="26">
        <v>1109</v>
      </c>
      <c r="L884" s="39">
        <v>2834897.1</v>
      </c>
      <c r="M884" s="26"/>
      <c r="N884" s="26"/>
      <c r="O884" s="26"/>
      <c r="P884" s="26"/>
      <c r="Q884" s="26">
        <v>165</v>
      </c>
      <c r="R884" s="39">
        <v>205078.68</v>
      </c>
      <c r="S884" s="26"/>
      <c r="T884" s="39"/>
    </row>
    <row r="885" spans="1:20" s="21" customFormat="1" ht="17.100000000000001" customHeight="1" x14ac:dyDescent="0.2">
      <c r="A885" s="66">
        <v>862</v>
      </c>
      <c r="B885" s="66">
        <v>167</v>
      </c>
      <c r="C885" s="66" t="s">
        <v>1437</v>
      </c>
      <c r="D885" s="57">
        <f t="shared" si="74"/>
        <v>3060986.76</v>
      </c>
      <c r="E885" s="26">
        <f t="shared" si="85"/>
        <v>3060986.76</v>
      </c>
      <c r="F885" s="26"/>
      <c r="G885" s="26"/>
      <c r="H885" s="26">
        <v>1753280.22</v>
      </c>
      <c r="I885" s="26">
        <v>1307706.54</v>
      </c>
      <c r="J885" s="57"/>
      <c r="K885" s="26"/>
      <c r="L885" s="39"/>
      <c r="M885" s="26"/>
      <c r="N885" s="26"/>
      <c r="O885" s="26"/>
      <c r="P885" s="26"/>
      <c r="Q885" s="26"/>
      <c r="R885" s="26"/>
      <c r="S885" s="26"/>
      <c r="T885" s="26"/>
    </row>
    <row r="886" spans="1:20" s="21" customFormat="1" ht="17.100000000000001" customHeight="1" x14ac:dyDescent="0.2">
      <c r="A886" s="66">
        <v>863</v>
      </c>
      <c r="B886" s="66">
        <v>168</v>
      </c>
      <c r="C886" s="66" t="s">
        <v>1438</v>
      </c>
      <c r="D886" s="57">
        <f t="shared" si="74"/>
        <v>1175556.5900000001</v>
      </c>
      <c r="E886" s="26">
        <f t="shared" si="85"/>
        <v>388398.08000000002</v>
      </c>
      <c r="F886" s="39">
        <v>69496.81</v>
      </c>
      <c r="G886" s="39">
        <v>103926.5</v>
      </c>
      <c r="H886" s="39">
        <v>145866.21000000002</v>
      </c>
      <c r="I886" s="26"/>
      <c r="J886" s="57">
        <v>69108.56</v>
      </c>
      <c r="K886" s="26">
        <v>209</v>
      </c>
      <c r="L886" s="39">
        <v>569550.61</v>
      </c>
      <c r="M886" s="26"/>
      <c r="N886" s="26"/>
      <c r="O886" s="26"/>
      <c r="P886" s="26"/>
      <c r="Q886" s="26">
        <v>70</v>
      </c>
      <c r="R886" s="39">
        <v>87003.07</v>
      </c>
      <c r="S886" s="26">
        <v>70</v>
      </c>
      <c r="T886" s="39">
        <v>130604.83</v>
      </c>
    </row>
    <row r="887" spans="1:20" s="21" customFormat="1" ht="17.100000000000001" customHeight="1" x14ac:dyDescent="0.2">
      <c r="A887" s="66">
        <v>864</v>
      </c>
      <c r="B887" s="66">
        <v>169</v>
      </c>
      <c r="C887" s="66" t="s">
        <v>1439</v>
      </c>
      <c r="D887" s="57">
        <f t="shared" si="74"/>
        <v>3582604.46</v>
      </c>
      <c r="E887" s="26">
        <f t="shared" si="85"/>
        <v>1352991.27</v>
      </c>
      <c r="F887" s="39">
        <v>426640.64999999997</v>
      </c>
      <c r="G887" s="26"/>
      <c r="H887" s="39">
        <v>643358.32999999996</v>
      </c>
      <c r="I887" s="26">
        <v>282992.28999999998</v>
      </c>
      <c r="J887" s="57"/>
      <c r="K887" s="26">
        <v>768</v>
      </c>
      <c r="L887" s="39">
        <v>2092894.08</v>
      </c>
      <c r="M887" s="26"/>
      <c r="N887" s="26"/>
      <c r="O887" s="26"/>
      <c r="P887" s="26"/>
      <c r="Q887" s="26">
        <v>110</v>
      </c>
      <c r="R887" s="26">
        <v>136719.10999999999</v>
      </c>
      <c r="S887" s="26"/>
      <c r="T887" s="26"/>
    </row>
    <row r="888" spans="1:20" s="21" customFormat="1" ht="17.100000000000001" customHeight="1" x14ac:dyDescent="0.2">
      <c r="A888" s="66">
        <v>865</v>
      </c>
      <c r="B888" s="66">
        <v>170</v>
      </c>
      <c r="C888" s="66" t="s">
        <v>1440</v>
      </c>
      <c r="D888" s="57">
        <f t="shared" si="74"/>
        <v>667782.49</v>
      </c>
      <c r="E888" s="26">
        <f t="shared" si="85"/>
        <v>99451.32</v>
      </c>
      <c r="F888" s="26">
        <v>32092.550000000003</v>
      </c>
      <c r="G888" s="26"/>
      <c r="H888" s="26">
        <v>67358.77</v>
      </c>
      <c r="I888" s="26"/>
      <c r="J888" s="57"/>
      <c r="K888" s="26">
        <v>128.69999999999999</v>
      </c>
      <c r="L888" s="39">
        <v>350723.27</v>
      </c>
      <c r="M888" s="26"/>
      <c r="N888" s="26"/>
      <c r="O888" s="26"/>
      <c r="P888" s="26"/>
      <c r="Q888" s="26">
        <v>70</v>
      </c>
      <c r="R888" s="26">
        <v>87003.07</v>
      </c>
      <c r="S888" s="26">
        <v>70</v>
      </c>
      <c r="T888" s="26">
        <v>130604.83</v>
      </c>
    </row>
    <row r="889" spans="1:20" s="21" customFormat="1" ht="17.100000000000001" customHeight="1" x14ac:dyDescent="0.2">
      <c r="A889" s="66">
        <v>866</v>
      </c>
      <c r="B889" s="66">
        <v>171</v>
      </c>
      <c r="C889" s="66" t="s">
        <v>1441</v>
      </c>
      <c r="D889" s="57">
        <f t="shared" si="74"/>
        <v>1239318.42</v>
      </c>
      <c r="E889" s="26">
        <f t="shared" si="85"/>
        <v>1239318.42</v>
      </c>
      <c r="F889" s="39">
        <v>308325.63</v>
      </c>
      <c r="G889" s="26">
        <v>179254.62</v>
      </c>
      <c r="H889" s="39">
        <v>464943.66</v>
      </c>
      <c r="I889" s="26"/>
      <c r="J889" s="57">
        <v>286794.51</v>
      </c>
      <c r="K889" s="26"/>
      <c r="L889" s="39"/>
      <c r="M889" s="26"/>
      <c r="N889" s="26"/>
      <c r="O889" s="26"/>
      <c r="P889" s="26"/>
      <c r="Q889" s="26"/>
      <c r="R889" s="26"/>
      <c r="S889" s="26"/>
      <c r="T889" s="26"/>
    </row>
    <row r="890" spans="1:20" s="21" customFormat="1" ht="17.100000000000001" customHeight="1" x14ac:dyDescent="0.2">
      <c r="A890" s="66">
        <v>867</v>
      </c>
      <c r="B890" s="66">
        <v>172</v>
      </c>
      <c r="C890" s="66" t="s">
        <v>194</v>
      </c>
      <c r="D890" s="57">
        <f t="shared" si="74"/>
        <v>3029871.22</v>
      </c>
      <c r="E890" s="26">
        <f t="shared" si="85"/>
        <v>2781291.02</v>
      </c>
      <c r="F890" s="39">
        <v>1108984.0900000001</v>
      </c>
      <c r="G890" s="26"/>
      <c r="H890" s="39">
        <v>1672306.93</v>
      </c>
      <c r="I890" s="26"/>
      <c r="J890" s="57"/>
      <c r="K890" s="26"/>
      <c r="L890" s="39"/>
      <c r="M890" s="26"/>
      <c r="N890" s="26"/>
      <c r="O890" s="26"/>
      <c r="P890" s="26"/>
      <c r="Q890" s="26">
        <v>200</v>
      </c>
      <c r="R890" s="26">
        <v>248580.2</v>
      </c>
      <c r="S890" s="26"/>
      <c r="T890" s="26"/>
    </row>
    <row r="891" spans="1:20" s="21" customFormat="1" ht="17.100000000000001" customHeight="1" x14ac:dyDescent="0.2">
      <c r="A891" s="66">
        <v>868</v>
      </c>
      <c r="B891" s="66">
        <v>173</v>
      </c>
      <c r="C891" s="66" t="s">
        <v>1442</v>
      </c>
      <c r="D891" s="57">
        <f t="shared" si="74"/>
        <v>2145138.56</v>
      </c>
      <c r="E891" s="26">
        <f t="shared" si="85"/>
        <v>1709922.76</v>
      </c>
      <c r="F891" s="26">
        <v>365148.47000000003</v>
      </c>
      <c r="G891" s="26">
        <v>212290.31</v>
      </c>
      <c r="H891" s="26">
        <v>550630.39</v>
      </c>
      <c r="I891" s="26">
        <v>242204.3</v>
      </c>
      <c r="J891" s="57">
        <v>339649.29000000004</v>
      </c>
      <c r="K891" s="26"/>
      <c r="L891" s="39"/>
      <c r="M891" s="26"/>
      <c r="N891" s="26"/>
      <c r="O891" s="26"/>
      <c r="P891" s="26"/>
      <c r="Q891" s="26">
        <v>140</v>
      </c>
      <c r="R891" s="26">
        <v>174006.14</v>
      </c>
      <c r="S891" s="26">
        <v>140</v>
      </c>
      <c r="T891" s="26">
        <v>261209.66</v>
      </c>
    </row>
    <row r="892" spans="1:20" s="21" customFormat="1" ht="17.100000000000001" customHeight="1" x14ac:dyDescent="0.2">
      <c r="A892" s="66">
        <v>869</v>
      </c>
      <c r="B892" s="66">
        <v>174</v>
      </c>
      <c r="C892" s="66" t="s">
        <v>1443</v>
      </c>
      <c r="D892" s="57">
        <f t="shared" si="74"/>
        <v>4030923.3300000005</v>
      </c>
      <c r="E892" s="26">
        <f t="shared" si="85"/>
        <v>1709922.76</v>
      </c>
      <c r="F892" s="26">
        <v>365148.47000000003</v>
      </c>
      <c r="G892" s="26">
        <v>212290.31</v>
      </c>
      <c r="H892" s="26">
        <v>550630.39</v>
      </c>
      <c r="I892" s="26">
        <v>242204.3</v>
      </c>
      <c r="J892" s="57">
        <v>339649.29000000004</v>
      </c>
      <c r="K892" s="26">
        <v>692</v>
      </c>
      <c r="L892" s="57">
        <v>1885784.77</v>
      </c>
      <c r="M892" s="28"/>
      <c r="N892" s="39"/>
      <c r="O892" s="26"/>
      <c r="P892" s="26"/>
      <c r="Q892" s="26">
        <v>140</v>
      </c>
      <c r="R892" s="26">
        <v>174006.14</v>
      </c>
      <c r="S892" s="26">
        <v>140</v>
      </c>
      <c r="T892" s="26">
        <v>261209.66</v>
      </c>
    </row>
    <row r="893" spans="1:20" s="21" customFormat="1" ht="17.100000000000001" customHeight="1" x14ac:dyDescent="0.2">
      <c r="A893" s="66">
        <v>870</v>
      </c>
      <c r="B893" s="66">
        <v>175</v>
      </c>
      <c r="C893" s="66" t="s">
        <v>1444</v>
      </c>
      <c r="D893" s="57">
        <f t="shared" si="74"/>
        <v>2864724.5400000005</v>
      </c>
      <c r="E893" s="26">
        <f t="shared" si="85"/>
        <v>543723.97</v>
      </c>
      <c r="F893" s="26"/>
      <c r="G893" s="26">
        <v>209130.37000000002</v>
      </c>
      <c r="H893" s="26"/>
      <c r="I893" s="26"/>
      <c r="J893" s="57">
        <v>334593.59999999998</v>
      </c>
      <c r="K893" s="26">
        <v>692</v>
      </c>
      <c r="L893" s="57">
        <v>1885784.77</v>
      </c>
      <c r="M893" s="28"/>
      <c r="N893" s="39"/>
      <c r="O893" s="26"/>
      <c r="P893" s="26"/>
      <c r="Q893" s="26">
        <v>140</v>
      </c>
      <c r="R893" s="26">
        <v>174006.14</v>
      </c>
      <c r="S893" s="26">
        <v>140</v>
      </c>
      <c r="T893" s="26">
        <v>261209.66</v>
      </c>
    </row>
    <row r="894" spans="1:20" s="21" customFormat="1" ht="17.100000000000001" customHeight="1" x14ac:dyDescent="0.2">
      <c r="A894" s="66">
        <v>871</v>
      </c>
      <c r="B894" s="66">
        <v>176</v>
      </c>
      <c r="C894" s="66" t="s">
        <v>1445</v>
      </c>
      <c r="D894" s="57">
        <f t="shared" si="74"/>
        <v>927729.4</v>
      </c>
      <c r="E894" s="26">
        <f t="shared" si="85"/>
        <v>585774.15</v>
      </c>
      <c r="F894" s="26">
        <v>180844.86</v>
      </c>
      <c r="G894" s="26">
        <v>105139.70999999999</v>
      </c>
      <c r="H894" s="26"/>
      <c r="I894" s="26">
        <v>119955.03</v>
      </c>
      <c r="J894" s="57">
        <v>179834.55000000002</v>
      </c>
      <c r="K894" s="26"/>
      <c r="L894" s="57"/>
      <c r="M894" s="28"/>
      <c r="N894" s="39"/>
      <c r="O894" s="26"/>
      <c r="P894" s="26"/>
      <c r="Q894" s="26">
        <v>110</v>
      </c>
      <c r="R894" s="26">
        <v>136719.10999999999</v>
      </c>
      <c r="S894" s="26">
        <v>110</v>
      </c>
      <c r="T894" s="26">
        <v>205236.13999999998</v>
      </c>
    </row>
    <row r="895" spans="1:20" s="21" customFormat="1" ht="17.100000000000001" customHeight="1" x14ac:dyDescent="0.2">
      <c r="A895" s="66">
        <v>872</v>
      </c>
      <c r="B895" s="66">
        <v>177</v>
      </c>
      <c r="C895" s="66" t="s">
        <v>1446</v>
      </c>
      <c r="D895" s="57">
        <f t="shared" si="74"/>
        <v>6793823.3600000003</v>
      </c>
      <c r="E895" s="26">
        <f t="shared" si="85"/>
        <v>3108847.8500000006</v>
      </c>
      <c r="F895" s="26">
        <v>980317.4</v>
      </c>
      <c r="G895" s="26"/>
      <c r="H895" s="26">
        <v>1478282.3800000001</v>
      </c>
      <c r="I895" s="26">
        <v>650248.07000000007</v>
      </c>
      <c r="J895" s="57"/>
      <c r="K895" s="26">
        <v>1164</v>
      </c>
      <c r="L895" s="57">
        <v>3172042.59</v>
      </c>
      <c r="M895" s="28"/>
      <c r="N895" s="39"/>
      <c r="O895" s="26"/>
      <c r="P895" s="26"/>
      <c r="Q895" s="26">
        <v>165</v>
      </c>
      <c r="R895" s="26">
        <v>205078.68</v>
      </c>
      <c r="S895" s="26">
        <v>165</v>
      </c>
      <c r="T895" s="26">
        <v>307854.24</v>
      </c>
    </row>
    <row r="896" spans="1:20" s="21" customFormat="1" ht="17.100000000000001" customHeight="1" x14ac:dyDescent="0.2">
      <c r="A896" s="66">
        <v>873</v>
      </c>
      <c r="B896" s="66">
        <v>178</v>
      </c>
      <c r="C896" s="66" t="s">
        <v>1447</v>
      </c>
      <c r="D896" s="57">
        <f t="shared" si="74"/>
        <v>9559137.7699999996</v>
      </c>
      <c r="E896" s="26">
        <f t="shared" si="85"/>
        <v>6343493.2200000007</v>
      </c>
      <c r="F896" s="26"/>
      <c r="G896" s="26">
        <v>3071058.96</v>
      </c>
      <c r="H896" s="26"/>
      <c r="I896" s="26">
        <v>1362194.32</v>
      </c>
      <c r="J896" s="57">
        <v>1910239.94</v>
      </c>
      <c r="K896" s="26">
        <v>1180</v>
      </c>
      <c r="L896" s="57">
        <v>3215644.55</v>
      </c>
      <c r="M896" s="28"/>
      <c r="N896" s="39"/>
      <c r="O896" s="26"/>
      <c r="P896" s="26"/>
      <c r="Q896" s="26"/>
      <c r="R896" s="26"/>
      <c r="S896" s="26"/>
      <c r="T896" s="26"/>
    </row>
    <row r="897" spans="1:20" s="21" customFormat="1" ht="17.100000000000001" customHeight="1" x14ac:dyDescent="0.2">
      <c r="A897" s="66">
        <v>874</v>
      </c>
      <c r="B897" s="66">
        <v>179</v>
      </c>
      <c r="C897" s="66" t="s">
        <v>1448</v>
      </c>
      <c r="D897" s="57">
        <f t="shared" si="74"/>
        <v>668606.87</v>
      </c>
      <c r="E897" s="26">
        <f>F897+G897+H897+I897+J897</f>
        <v>432344.64</v>
      </c>
      <c r="F897" s="26"/>
      <c r="G897" s="26">
        <v>205045.14</v>
      </c>
      <c r="H897" s="26"/>
      <c r="I897" s="26">
        <v>90949.53</v>
      </c>
      <c r="J897" s="57">
        <v>136349.97</v>
      </c>
      <c r="K897" s="26"/>
      <c r="L897" s="57"/>
      <c r="M897" s="28"/>
      <c r="N897" s="39"/>
      <c r="O897" s="26">
        <v>110</v>
      </c>
      <c r="P897" s="26">
        <v>236262.22999999998</v>
      </c>
      <c r="Q897" s="26"/>
      <c r="R897" s="26"/>
      <c r="S897" s="26"/>
      <c r="T897" s="26"/>
    </row>
    <row r="898" spans="1:20" s="21" customFormat="1" ht="17.100000000000001" customHeight="1" x14ac:dyDescent="0.2">
      <c r="A898" s="66">
        <v>875</v>
      </c>
      <c r="B898" s="66">
        <v>180</v>
      </c>
      <c r="C898" s="66" t="s">
        <v>1449</v>
      </c>
      <c r="D898" s="57">
        <f t="shared" si="74"/>
        <v>4393941.8900000006</v>
      </c>
      <c r="E898" s="26">
        <f>F898+G898+H898+I898+J898</f>
        <v>2421154.0499999998</v>
      </c>
      <c r="F898" s="26">
        <v>518817.18</v>
      </c>
      <c r="G898" s="26">
        <v>775846.47</v>
      </c>
      <c r="H898" s="26">
        <v>782357.1</v>
      </c>
      <c r="I898" s="26">
        <v>344133.3</v>
      </c>
      <c r="J898" s="57"/>
      <c r="K898" s="26">
        <v>692</v>
      </c>
      <c r="L898" s="57">
        <v>1885784.77</v>
      </c>
      <c r="M898" s="28"/>
      <c r="N898" s="39"/>
      <c r="O898" s="26"/>
      <c r="P898" s="26"/>
      <c r="Q898" s="26">
        <v>70</v>
      </c>
      <c r="R898" s="26">
        <v>87003.07</v>
      </c>
      <c r="S898" s="26"/>
      <c r="T898" s="26"/>
    </row>
    <row r="899" spans="1:20" s="21" customFormat="1" ht="17.100000000000001" customHeight="1" x14ac:dyDescent="0.2">
      <c r="A899" s="66">
        <v>876</v>
      </c>
      <c r="B899" s="66">
        <v>181</v>
      </c>
      <c r="C899" s="66" t="s">
        <v>1450</v>
      </c>
      <c r="D899" s="57">
        <f t="shared" si="74"/>
        <v>1445416.52</v>
      </c>
      <c r="E899" s="26">
        <f>F899+G899+H899+I899+J899</f>
        <v>829739.66999999993</v>
      </c>
      <c r="F899" s="39">
        <v>220546.71</v>
      </c>
      <c r="G899" s="26"/>
      <c r="H899" s="39">
        <v>462903.52</v>
      </c>
      <c r="I899" s="26">
        <v>146289.44</v>
      </c>
      <c r="J899" s="57"/>
      <c r="K899" s="26">
        <v>194</v>
      </c>
      <c r="L899" s="39">
        <v>528673.78</v>
      </c>
      <c r="M899" s="26"/>
      <c r="N899" s="26"/>
      <c r="O899" s="26"/>
      <c r="P899" s="26"/>
      <c r="Q899" s="26">
        <v>70</v>
      </c>
      <c r="R899" s="26">
        <v>87003.07</v>
      </c>
      <c r="S899" s="26"/>
      <c r="T899" s="26"/>
    </row>
    <row r="900" spans="1:20" s="21" customFormat="1" ht="17.100000000000001" customHeight="1" x14ac:dyDescent="0.2">
      <c r="A900" s="66">
        <v>877</v>
      </c>
      <c r="B900" s="66">
        <v>182</v>
      </c>
      <c r="C900" s="66" t="s">
        <v>1451</v>
      </c>
      <c r="D900" s="57">
        <f t="shared" si="74"/>
        <v>2290644.2000000002</v>
      </c>
      <c r="E900" s="26">
        <f t="shared" ref="E900:E917" si="86">F900+G900+H900+I900+J900</f>
        <v>731376.71</v>
      </c>
      <c r="F900" s="39">
        <v>236012.40000000002</v>
      </c>
      <c r="G900" s="26"/>
      <c r="H900" s="26">
        <v>495364.31</v>
      </c>
      <c r="I900" s="26"/>
      <c r="J900" s="57"/>
      <c r="K900" s="26">
        <v>446.7</v>
      </c>
      <c r="L900" s="39">
        <v>1217312.24</v>
      </c>
      <c r="M900" s="26"/>
      <c r="N900" s="26"/>
      <c r="O900" s="26"/>
      <c r="P900" s="26"/>
      <c r="Q900" s="26">
        <v>110</v>
      </c>
      <c r="R900" s="26">
        <v>136719.10999999999</v>
      </c>
      <c r="S900" s="26">
        <v>110</v>
      </c>
      <c r="T900" s="26">
        <v>205236.13999999998</v>
      </c>
    </row>
    <row r="901" spans="1:20" s="21" customFormat="1" ht="17.100000000000001" customHeight="1" x14ac:dyDescent="0.2">
      <c r="A901" s="66">
        <v>878</v>
      </c>
      <c r="B901" s="66">
        <v>183</v>
      </c>
      <c r="C901" s="66" t="s">
        <v>1452</v>
      </c>
      <c r="D901" s="57">
        <f t="shared" si="74"/>
        <v>2021039.8199999996</v>
      </c>
      <c r="E901" s="26">
        <f t="shared" si="86"/>
        <v>458229.69</v>
      </c>
      <c r="F901" s="26">
        <v>121798.51</v>
      </c>
      <c r="G901" s="26"/>
      <c r="H901" s="26">
        <v>255641.80000000002</v>
      </c>
      <c r="I901" s="26">
        <v>80789.38</v>
      </c>
      <c r="J901" s="57"/>
      <c r="K901" s="26">
        <v>448</v>
      </c>
      <c r="L901" s="57">
        <v>1220854.8799999999</v>
      </c>
      <c r="M901" s="28"/>
      <c r="N901" s="39"/>
      <c r="O901" s="26"/>
      <c r="P901" s="26"/>
      <c r="Q901" s="26">
        <v>110</v>
      </c>
      <c r="R901" s="26">
        <v>136719.10999999999</v>
      </c>
      <c r="S901" s="26">
        <v>110</v>
      </c>
      <c r="T901" s="26">
        <v>205236.13999999998</v>
      </c>
    </row>
    <row r="902" spans="1:20" s="21" customFormat="1" ht="17.100000000000001" customHeight="1" x14ac:dyDescent="0.2">
      <c r="A902" s="66">
        <v>879</v>
      </c>
      <c r="B902" s="66">
        <v>184</v>
      </c>
      <c r="C902" s="66" t="s">
        <v>1453</v>
      </c>
      <c r="D902" s="57">
        <f t="shared" si="74"/>
        <v>1971969.8099999998</v>
      </c>
      <c r="E902" s="26">
        <f t="shared" si="86"/>
        <v>609189.56999999995</v>
      </c>
      <c r="F902" s="39">
        <v>97438.81</v>
      </c>
      <c r="G902" s="39">
        <v>145711.35</v>
      </c>
      <c r="H902" s="39">
        <v>204513.44999999998</v>
      </c>
      <c r="I902" s="26">
        <v>64631.51</v>
      </c>
      <c r="J902" s="39">
        <v>96894.45</v>
      </c>
      <c r="K902" s="26">
        <v>287.89999999999998</v>
      </c>
      <c r="L902" s="39">
        <v>784562.76</v>
      </c>
      <c r="M902" s="26"/>
      <c r="N902" s="26"/>
      <c r="O902" s="26">
        <v>110</v>
      </c>
      <c r="P902" s="26">
        <v>236262.22999999998</v>
      </c>
      <c r="Q902" s="26">
        <v>110</v>
      </c>
      <c r="R902" s="26">
        <v>136719.10999999999</v>
      </c>
      <c r="S902" s="26">
        <v>110</v>
      </c>
      <c r="T902" s="26">
        <v>205236.13999999998</v>
      </c>
    </row>
    <row r="903" spans="1:20" s="21" customFormat="1" ht="17.100000000000001" customHeight="1" x14ac:dyDescent="0.2">
      <c r="A903" s="66">
        <v>880</v>
      </c>
      <c r="B903" s="66">
        <v>185</v>
      </c>
      <c r="C903" s="66" t="s">
        <v>1454</v>
      </c>
      <c r="D903" s="57">
        <f t="shared" si="74"/>
        <v>1352328.84</v>
      </c>
      <c r="E903" s="26">
        <f t="shared" si="86"/>
        <v>440982.79999999993</v>
      </c>
      <c r="F903" s="39">
        <v>70534.429999999993</v>
      </c>
      <c r="G903" s="39">
        <v>105478.18</v>
      </c>
      <c r="H903" s="39">
        <v>148044.07999999999</v>
      </c>
      <c r="I903" s="26">
        <v>46785.740000000005</v>
      </c>
      <c r="J903" s="39">
        <v>70140.37000000001</v>
      </c>
      <c r="K903" s="26">
        <v>199.4</v>
      </c>
      <c r="L903" s="39">
        <v>543389.44000000006</v>
      </c>
      <c r="M903" s="26"/>
      <c r="N903" s="26"/>
      <c r="O903" s="26">
        <v>70</v>
      </c>
      <c r="P903" s="26">
        <v>150348.70000000001</v>
      </c>
      <c r="Q903" s="26">
        <v>70</v>
      </c>
      <c r="R903" s="26">
        <v>87003.07</v>
      </c>
      <c r="S903" s="26">
        <v>70</v>
      </c>
      <c r="T903" s="26">
        <v>130604.83</v>
      </c>
    </row>
    <row r="904" spans="1:20" s="21" customFormat="1" ht="17.100000000000001" customHeight="1" x14ac:dyDescent="0.2">
      <c r="A904" s="66">
        <v>881</v>
      </c>
      <c r="B904" s="66">
        <v>186</v>
      </c>
      <c r="C904" s="66" t="s">
        <v>524</v>
      </c>
      <c r="D904" s="57">
        <f t="shared" si="74"/>
        <v>45671.4</v>
      </c>
      <c r="E904" s="26">
        <f t="shared" si="86"/>
        <v>45671.4</v>
      </c>
      <c r="F904" s="39"/>
      <c r="G904" s="39"/>
      <c r="H904" s="39"/>
      <c r="I904" s="26">
        <v>45671.4</v>
      </c>
      <c r="J904" s="39"/>
      <c r="K904" s="26"/>
      <c r="L904" s="39"/>
      <c r="M904" s="26"/>
      <c r="N904" s="26"/>
      <c r="O904" s="26"/>
      <c r="P904" s="26"/>
      <c r="Q904" s="26"/>
      <c r="R904" s="26"/>
      <c r="S904" s="26"/>
      <c r="T904" s="26"/>
    </row>
    <row r="905" spans="1:20" s="9" customFormat="1" ht="17.100000000000001" customHeight="1" x14ac:dyDescent="0.2">
      <c r="A905" s="66">
        <v>882</v>
      </c>
      <c r="B905" s="66">
        <v>187</v>
      </c>
      <c r="C905" s="66" t="s">
        <v>1455</v>
      </c>
      <c r="D905" s="57">
        <f t="shared" si="74"/>
        <v>1668573.0399999998</v>
      </c>
      <c r="E905" s="26">
        <f t="shared" si="86"/>
        <v>337398.33</v>
      </c>
      <c r="F905" s="39">
        <v>89681.25</v>
      </c>
      <c r="G905" s="39"/>
      <c r="H905" s="39">
        <v>188231.19</v>
      </c>
      <c r="I905" s="26">
        <v>59485.89</v>
      </c>
      <c r="J905" s="39"/>
      <c r="K905" s="26">
        <v>363</v>
      </c>
      <c r="L905" s="39">
        <v>989219.46</v>
      </c>
      <c r="M905" s="26"/>
      <c r="N905" s="26"/>
      <c r="O905" s="26"/>
      <c r="P905" s="26"/>
      <c r="Q905" s="26">
        <v>110</v>
      </c>
      <c r="R905" s="26">
        <v>136719.10999999999</v>
      </c>
      <c r="S905" s="26">
        <v>110</v>
      </c>
      <c r="T905" s="26">
        <v>205236.13999999998</v>
      </c>
    </row>
    <row r="906" spans="1:20" s="9" customFormat="1" ht="17.100000000000001" customHeight="1" x14ac:dyDescent="0.2">
      <c r="A906" s="66">
        <v>883</v>
      </c>
      <c r="B906" s="66">
        <v>188</v>
      </c>
      <c r="C906" s="66" t="s">
        <v>1456</v>
      </c>
      <c r="D906" s="57">
        <f t="shared" si="74"/>
        <v>3024784.9499999997</v>
      </c>
      <c r="E906" s="26">
        <f t="shared" si="86"/>
        <v>1455979.5399999998</v>
      </c>
      <c r="F906" s="39">
        <v>310919.73</v>
      </c>
      <c r="G906" s="26">
        <v>180762.77</v>
      </c>
      <c r="H906" s="39">
        <v>468855.42</v>
      </c>
      <c r="I906" s="26">
        <v>206234.16</v>
      </c>
      <c r="J906" s="57">
        <v>289207.46000000002</v>
      </c>
      <c r="K906" s="26">
        <v>450.2</v>
      </c>
      <c r="L906" s="39">
        <v>1226850.1599999999</v>
      </c>
      <c r="M906" s="26"/>
      <c r="N906" s="26"/>
      <c r="O906" s="26"/>
      <c r="P906" s="26"/>
      <c r="Q906" s="26">
        <v>110</v>
      </c>
      <c r="R906" s="26">
        <v>136719.10999999999</v>
      </c>
      <c r="S906" s="26">
        <v>110</v>
      </c>
      <c r="T906" s="26">
        <v>205236.13999999998</v>
      </c>
    </row>
    <row r="907" spans="1:20" s="9" customFormat="1" ht="17.100000000000001" customHeight="1" x14ac:dyDescent="0.2">
      <c r="A907" s="66">
        <v>884</v>
      </c>
      <c r="B907" s="66">
        <v>189</v>
      </c>
      <c r="C907" s="66" t="s">
        <v>1457</v>
      </c>
      <c r="D907" s="57">
        <f t="shared" si="74"/>
        <v>726533.16999999993</v>
      </c>
      <c r="E907" s="26">
        <f t="shared" si="86"/>
        <v>358576.56999999995</v>
      </c>
      <c r="F907" s="39">
        <v>67174.47</v>
      </c>
      <c r="G907" s="39">
        <v>39053.94</v>
      </c>
      <c r="H907" s="39">
        <v>140991.88999999998</v>
      </c>
      <c r="I907" s="26">
        <v>44557.06</v>
      </c>
      <c r="J907" s="39">
        <v>66799.209999999992</v>
      </c>
      <c r="K907" s="26"/>
      <c r="L907" s="39"/>
      <c r="M907" s="26"/>
      <c r="N907" s="26"/>
      <c r="O907" s="26">
        <v>70</v>
      </c>
      <c r="P907" s="26">
        <v>150348.70000000001</v>
      </c>
      <c r="Q907" s="26">
        <v>70</v>
      </c>
      <c r="R907" s="26">
        <v>87003.07</v>
      </c>
      <c r="S907" s="26">
        <v>70</v>
      </c>
      <c r="T907" s="26">
        <v>130604.83</v>
      </c>
    </row>
    <row r="908" spans="1:20" s="9" customFormat="1" ht="17.100000000000001" customHeight="1" x14ac:dyDescent="0.2">
      <c r="A908" s="66">
        <v>885</v>
      </c>
      <c r="B908" s="66">
        <v>190</v>
      </c>
      <c r="C908" s="66" t="s">
        <v>1458</v>
      </c>
      <c r="D908" s="57">
        <f t="shared" si="74"/>
        <v>1326999.58</v>
      </c>
      <c r="E908" s="26">
        <f t="shared" si="86"/>
        <v>424918.97000000003</v>
      </c>
      <c r="F908" s="39">
        <v>67965.040000000008</v>
      </c>
      <c r="G908" s="26">
        <v>101635.9</v>
      </c>
      <c r="H908" s="39">
        <v>142651.22</v>
      </c>
      <c r="I908" s="26">
        <v>45081.450000000004</v>
      </c>
      <c r="J908" s="57">
        <v>67585.36</v>
      </c>
      <c r="K908" s="26">
        <v>196</v>
      </c>
      <c r="L908" s="39">
        <v>534124.01</v>
      </c>
      <c r="M908" s="26"/>
      <c r="N908" s="26"/>
      <c r="O908" s="26">
        <v>70</v>
      </c>
      <c r="P908" s="26">
        <v>150348.70000000001</v>
      </c>
      <c r="Q908" s="26">
        <v>70</v>
      </c>
      <c r="R908" s="26">
        <v>87003.07</v>
      </c>
      <c r="S908" s="26">
        <v>70</v>
      </c>
      <c r="T908" s="26">
        <v>130604.83</v>
      </c>
    </row>
    <row r="909" spans="1:20" s="9" customFormat="1" ht="17.100000000000001" customHeight="1" x14ac:dyDescent="0.2">
      <c r="A909" s="66">
        <v>886</v>
      </c>
      <c r="B909" s="66">
        <v>191</v>
      </c>
      <c r="C909" s="66" t="s">
        <v>1459</v>
      </c>
      <c r="D909" s="57">
        <f t="shared" si="74"/>
        <v>1666714.0899999996</v>
      </c>
      <c r="E909" s="26">
        <f t="shared" si="86"/>
        <v>335539.38</v>
      </c>
      <c r="F909" s="39">
        <v>89187.13</v>
      </c>
      <c r="G909" s="26"/>
      <c r="H909" s="39">
        <v>187194.1</v>
      </c>
      <c r="I909" s="26">
        <v>59158.15</v>
      </c>
      <c r="J909" s="57"/>
      <c r="K909" s="26">
        <v>363</v>
      </c>
      <c r="L909" s="39">
        <v>989219.46</v>
      </c>
      <c r="M909" s="26"/>
      <c r="N909" s="26"/>
      <c r="O909" s="26"/>
      <c r="P909" s="26"/>
      <c r="Q909" s="26">
        <v>110</v>
      </c>
      <c r="R909" s="26">
        <v>136719.10999999999</v>
      </c>
      <c r="S909" s="26">
        <v>110</v>
      </c>
      <c r="T909" s="26">
        <v>205236.13999999998</v>
      </c>
    </row>
    <row r="910" spans="1:20" s="9" customFormat="1" ht="17.100000000000001" customHeight="1" x14ac:dyDescent="0.2">
      <c r="A910" s="66">
        <v>887</v>
      </c>
      <c r="B910" s="66">
        <v>192</v>
      </c>
      <c r="C910" s="66" t="s">
        <v>1460</v>
      </c>
      <c r="D910" s="57">
        <f t="shared" si="74"/>
        <v>1808577.9300000002</v>
      </c>
      <c r="E910" s="26">
        <f t="shared" si="86"/>
        <v>533622.5</v>
      </c>
      <c r="F910" s="39">
        <v>172197.88</v>
      </c>
      <c r="G910" s="26"/>
      <c r="H910" s="39">
        <v>361424.62</v>
      </c>
      <c r="I910" s="26"/>
      <c r="J910" s="57"/>
      <c r="K910" s="26">
        <v>388</v>
      </c>
      <c r="L910" s="57">
        <v>1057347.53</v>
      </c>
      <c r="M910" s="26"/>
      <c r="N910" s="26"/>
      <c r="O910" s="26"/>
      <c r="P910" s="26"/>
      <c r="Q910" s="26">
        <v>70</v>
      </c>
      <c r="R910" s="26">
        <v>87003.07</v>
      </c>
      <c r="S910" s="26">
        <v>70</v>
      </c>
      <c r="T910" s="26">
        <v>130604.83</v>
      </c>
    </row>
    <row r="911" spans="1:20" s="9" customFormat="1" ht="17.100000000000001" customHeight="1" x14ac:dyDescent="0.2">
      <c r="A911" s="66">
        <v>888</v>
      </c>
      <c r="B911" s="66">
        <v>193</v>
      </c>
      <c r="C911" s="66" t="s">
        <v>1461</v>
      </c>
      <c r="D911" s="57">
        <f t="shared" si="74"/>
        <v>3223910.56</v>
      </c>
      <c r="E911" s="26">
        <f t="shared" si="86"/>
        <v>1228017.1000000001</v>
      </c>
      <c r="F911" s="39">
        <v>219731.41</v>
      </c>
      <c r="G911" s="39">
        <v>328589.46000000002</v>
      </c>
      <c r="H911" s="39">
        <v>461192.33999999997</v>
      </c>
      <c r="I911" s="26"/>
      <c r="J911" s="39">
        <v>218503.89</v>
      </c>
      <c r="K911" s="26">
        <v>572.70000000000005</v>
      </c>
      <c r="L911" s="57">
        <v>1560677.66</v>
      </c>
      <c r="M911" s="26"/>
      <c r="N911" s="26"/>
      <c r="O911" s="26"/>
      <c r="P911" s="26"/>
      <c r="Q911" s="26">
        <v>140</v>
      </c>
      <c r="R911" s="26">
        <v>174006.14</v>
      </c>
      <c r="S911" s="26">
        <v>140</v>
      </c>
      <c r="T911" s="26">
        <v>261209.66</v>
      </c>
    </row>
    <row r="912" spans="1:20" s="9" customFormat="1" ht="17.100000000000001" customHeight="1" x14ac:dyDescent="0.2">
      <c r="A912" s="66">
        <v>889</v>
      </c>
      <c r="B912" s="66">
        <v>194</v>
      </c>
      <c r="C912" s="66" t="s">
        <v>1462</v>
      </c>
      <c r="D912" s="57">
        <f t="shared" si="74"/>
        <v>145140.06</v>
      </c>
      <c r="E912" s="26">
        <f t="shared" si="86"/>
        <v>145140.06</v>
      </c>
      <c r="F912" s="26">
        <v>87260.12000000001</v>
      </c>
      <c r="G912" s="26"/>
      <c r="H912" s="26"/>
      <c r="I912" s="26">
        <v>57879.94</v>
      </c>
      <c r="J912" s="57"/>
      <c r="K912" s="26"/>
      <c r="L912" s="39"/>
      <c r="M912" s="26"/>
      <c r="N912" s="26"/>
      <c r="O912" s="26"/>
      <c r="P912" s="26"/>
      <c r="Q912" s="26"/>
      <c r="R912" s="39"/>
      <c r="S912" s="26"/>
      <c r="T912" s="26"/>
    </row>
    <row r="913" spans="1:20" s="9" customFormat="1" ht="17.100000000000001" customHeight="1" x14ac:dyDescent="0.2">
      <c r="A913" s="66">
        <v>890</v>
      </c>
      <c r="B913" s="66">
        <v>195</v>
      </c>
      <c r="C913" s="66" t="s">
        <v>1463</v>
      </c>
      <c r="D913" s="57">
        <f t="shared" si="74"/>
        <v>2259786.84</v>
      </c>
      <c r="E913" s="26">
        <f t="shared" si="86"/>
        <v>2259786.84</v>
      </c>
      <c r="F913" s="39"/>
      <c r="G913" s="26">
        <v>1393198.59</v>
      </c>
      <c r="H913" s="39"/>
      <c r="I913" s="26"/>
      <c r="J913" s="57">
        <v>866588.25</v>
      </c>
      <c r="K913" s="26"/>
      <c r="L913" s="39"/>
      <c r="M913" s="26"/>
      <c r="N913" s="26"/>
      <c r="O913" s="26"/>
      <c r="P913" s="26"/>
      <c r="Q913" s="26"/>
      <c r="R913" s="26"/>
      <c r="S913" s="26"/>
      <c r="T913" s="26"/>
    </row>
    <row r="914" spans="1:20" s="9" customFormat="1" ht="17.100000000000001" customHeight="1" x14ac:dyDescent="0.2">
      <c r="A914" s="66">
        <v>891</v>
      </c>
      <c r="B914" s="66">
        <v>196</v>
      </c>
      <c r="C914" s="66" t="s">
        <v>1464</v>
      </c>
      <c r="D914" s="57">
        <f t="shared" si="74"/>
        <v>2235816.65</v>
      </c>
      <c r="E914" s="26">
        <f t="shared" si="86"/>
        <v>2235816.65</v>
      </c>
      <c r="F914" s="39"/>
      <c r="G914" s="26">
        <v>1378420.5499999998</v>
      </c>
      <c r="H914" s="39"/>
      <c r="I914" s="26"/>
      <c r="J914" s="57">
        <v>857396.1</v>
      </c>
      <c r="K914" s="26"/>
      <c r="L914" s="39"/>
      <c r="M914" s="26"/>
      <c r="N914" s="26"/>
      <c r="O914" s="26"/>
      <c r="P914" s="26"/>
      <c r="Q914" s="26"/>
      <c r="R914" s="26"/>
      <c r="S914" s="26"/>
      <c r="T914" s="26"/>
    </row>
    <row r="915" spans="1:20" s="9" customFormat="1" ht="17.100000000000001" customHeight="1" x14ac:dyDescent="0.2">
      <c r="A915" s="66">
        <v>892</v>
      </c>
      <c r="B915" s="66">
        <v>197</v>
      </c>
      <c r="C915" s="66" t="s">
        <v>1465</v>
      </c>
      <c r="D915" s="57">
        <f t="shared" si="74"/>
        <v>3573421</v>
      </c>
      <c r="E915" s="26">
        <f t="shared" si="86"/>
        <v>1537802.1</v>
      </c>
      <c r="F915" s="26">
        <v>245968.77</v>
      </c>
      <c r="G915" s="26">
        <v>367825.12</v>
      </c>
      <c r="H915" s="26">
        <v>516261.61</v>
      </c>
      <c r="I915" s="26">
        <v>163151.96</v>
      </c>
      <c r="J915" s="57">
        <v>244594.64</v>
      </c>
      <c r="K915" s="26">
        <v>621.5</v>
      </c>
      <c r="L915" s="39">
        <v>1693663.65</v>
      </c>
      <c r="M915" s="26"/>
      <c r="N915" s="26"/>
      <c r="O915" s="26"/>
      <c r="P915" s="26"/>
      <c r="Q915" s="26">
        <v>110</v>
      </c>
      <c r="R915" s="26">
        <v>136719.10999999999</v>
      </c>
      <c r="S915" s="26">
        <v>110</v>
      </c>
      <c r="T915" s="26">
        <v>205236.13999999998</v>
      </c>
    </row>
    <row r="916" spans="1:20" s="9" customFormat="1" ht="17.100000000000001" customHeight="1" x14ac:dyDescent="0.2">
      <c r="A916" s="66">
        <v>893</v>
      </c>
      <c r="B916" s="66">
        <v>198</v>
      </c>
      <c r="C916" s="66" t="s">
        <v>1466</v>
      </c>
      <c r="D916" s="57">
        <f t="shared" si="74"/>
        <v>3282925.74</v>
      </c>
      <c r="E916" s="26">
        <f t="shared" si="86"/>
        <v>2769992.8200000003</v>
      </c>
      <c r="F916" s="39">
        <v>873465.78</v>
      </c>
      <c r="G916" s="26"/>
      <c r="H916" s="39">
        <v>1317154.05</v>
      </c>
      <c r="I916" s="26">
        <v>579372.99</v>
      </c>
      <c r="J916" s="57"/>
      <c r="K916" s="26"/>
      <c r="L916" s="39"/>
      <c r="M916" s="26"/>
      <c r="N916" s="26"/>
      <c r="O916" s="26"/>
      <c r="P916" s="26"/>
      <c r="Q916" s="26">
        <v>165</v>
      </c>
      <c r="R916" s="26">
        <v>205078.68</v>
      </c>
      <c r="S916" s="26">
        <v>165</v>
      </c>
      <c r="T916" s="26">
        <v>307854.24</v>
      </c>
    </row>
    <row r="917" spans="1:20" s="9" customFormat="1" ht="17.100000000000001" customHeight="1" x14ac:dyDescent="0.2">
      <c r="A917" s="66">
        <v>894</v>
      </c>
      <c r="B917" s="66">
        <v>199</v>
      </c>
      <c r="C917" s="66" t="s">
        <v>1467</v>
      </c>
      <c r="D917" s="57">
        <f t="shared" si="74"/>
        <v>986663.22000000009</v>
      </c>
      <c r="E917" s="26">
        <f t="shared" si="86"/>
        <v>232206.18</v>
      </c>
      <c r="F917" s="39">
        <v>74932.039999999994</v>
      </c>
      <c r="G917" s="26"/>
      <c r="H917" s="39">
        <v>157274.14000000001</v>
      </c>
      <c r="I917" s="26"/>
      <c r="J917" s="57"/>
      <c r="K917" s="26">
        <v>197</v>
      </c>
      <c r="L917" s="39">
        <v>536849.14</v>
      </c>
      <c r="M917" s="26"/>
      <c r="N917" s="26"/>
      <c r="O917" s="26"/>
      <c r="P917" s="26"/>
      <c r="Q917" s="26">
        <v>70</v>
      </c>
      <c r="R917" s="26">
        <v>87003.07</v>
      </c>
      <c r="S917" s="26">
        <v>70</v>
      </c>
      <c r="T917" s="26">
        <v>130604.83</v>
      </c>
    </row>
    <row r="918" spans="1:20" s="9" customFormat="1" ht="17.100000000000001" customHeight="1" x14ac:dyDescent="0.2">
      <c r="A918" s="66">
        <v>895</v>
      </c>
      <c r="B918" s="66">
        <v>200</v>
      </c>
      <c r="C918" s="66" t="s">
        <v>1468</v>
      </c>
      <c r="D918" s="57">
        <f t="shared" si="74"/>
        <v>708306.13</v>
      </c>
      <c r="E918" s="26">
        <f>F918+G918+H918+I918+J918</f>
        <v>81929.840000000011</v>
      </c>
      <c r="F918" s="39"/>
      <c r="G918" s="26"/>
      <c r="H918" s="39">
        <v>81929.840000000011</v>
      </c>
      <c r="I918" s="26"/>
      <c r="J918" s="57"/>
      <c r="K918" s="26">
        <v>150</v>
      </c>
      <c r="L918" s="39">
        <v>408768.39</v>
      </c>
      <c r="M918" s="26"/>
      <c r="N918" s="26"/>
      <c r="O918" s="26"/>
      <c r="P918" s="26"/>
      <c r="Q918" s="26">
        <v>70</v>
      </c>
      <c r="R918" s="26">
        <v>87003.07</v>
      </c>
      <c r="S918" s="26">
        <v>70</v>
      </c>
      <c r="T918" s="26">
        <v>130604.83</v>
      </c>
    </row>
    <row r="919" spans="1:20" s="21" customFormat="1" ht="17.100000000000001" customHeight="1" x14ac:dyDescent="0.2">
      <c r="A919" s="66">
        <v>896</v>
      </c>
      <c r="B919" s="66">
        <v>201</v>
      </c>
      <c r="C919" s="66" t="s">
        <v>1469</v>
      </c>
      <c r="D919" s="57">
        <f t="shared" si="74"/>
        <v>568233.87</v>
      </c>
      <c r="E919" s="26">
        <f t="shared" ref="E919:E920" si="87">F919+G919+H919+I919+J919</f>
        <v>45211.199999999997</v>
      </c>
      <c r="F919" s="39">
        <v>45211.199999999997</v>
      </c>
      <c r="G919" s="26"/>
      <c r="H919" s="39"/>
      <c r="I919" s="26"/>
      <c r="J919" s="57"/>
      <c r="K919" s="26">
        <v>160</v>
      </c>
      <c r="L919" s="39">
        <v>436019.6</v>
      </c>
      <c r="M919" s="26"/>
      <c r="N919" s="26"/>
      <c r="O919" s="26"/>
      <c r="P919" s="26"/>
      <c r="Q919" s="26">
        <v>70</v>
      </c>
      <c r="R919" s="26">
        <v>87003.07</v>
      </c>
      <c r="S919" s="26"/>
      <c r="T919" s="26"/>
    </row>
    <row r="920" spans="1:20" s="21" customFormat="1" ht="17.100000000000001" customHeight="1" x14ac:dyDescent="0.2">
      <c r="A920" s="66">
        <v>897</v>
      </c>
      <c r="B920" s="66">
        <v>202</v>
      </c>
      <c r="C920" s="66" t="s">
        <v>1470</v>
      </c>
      <c r="D920" s="57">
        <f t="shared" si="74"/>
        <v>814462.24999999988</v>
      </c>
      <c r="E920" s="26">
        <f t="shared" si="87"/>
        <v>207849.97999999998</v>
      </c>
      <c r="F920" s="39">
        <v>92596.53</v>
      </c>
      <c r="G920" s="26">
        <v>53833.840000000004</v>
      </c>
      <c r="H920" s="39"/>
      <c r="I920" s="26">
        <v>61419.61</v>
      </c>
      <c r="J920" s="57"/>
      <c r="K920" s="26">
        <v>222.6</v>
      </c>
      <c r="L920" s="39">
        <v>606612.2699999999</v>
      </c>
      <c r="M920" s="26"/>
      <c r="N920" s="26"/>
      <c r="O920" s="26"/>
      <c r="P920" s="26"/>
      <c r="Q920" s="26"/>
      <c r="R920" s="26"/>
      <c r="S920" s="26"/>
      <c r="T920" s="26"/>
    </row>
    <row r="921" spans="1:20" s="21" customFormat="1" ht="17.100000000000001" customHeight="1" x14ac:dyDescent="0.2">
      <c r="A921" s="66">
        <v>898</v>
      </c>
      <c r="B921" s="66">
        <v>203</v>
      </c>
      <c r="C921" s="66" t="s">
        <v>1471</v>
      </c>
      <c r="D921" s="57">
        <f t="shared" si="74"/>
        <v>389376.13</v>
      </c>
      <c r="E921" s="26">
        <f>F921+G921+H921+I921+J921</f>
        <v>171768.22999999998</v>
      </c>
      <c r="F921" s="39">
        <v>103269.31</v>
      </c>
      <c r="G921" s="26"/>
      <c r="H921" s="39"/>
      <c r="I921" s="26">
        <v>68498.92</v>
      </c>
      <c r="J921" s="57"/>
      <c r="K921" s="26"/>
      <c r="L921" s="39"/>
      <c r="M921" s="26"/>
      <c r="N921" s="26"/>
      <c r="O921" s="26"/>
      <c r="P921" s="26"/>
      <c r="Q921" s="26">
        <v>70</v>
      </c>
      <c r="R921" s="26">
        <v>87003.07</v>
      </c>
      <c r="S921" s="26">
        <v>70</v>
      </c>
      <c r="T921" s="26">
        <v>130604.83</v>
      </c>
    </row>
    <row r="922" spans="1:20" s="21" customFormat="1" ht="17.100000000000001" customHeight="1" x14ac:dyDescent="0.2">
      <c r="A922" s="66">
        <v>899</v>
      </c>
      <c r="B922" s="66">
        <v>204</v>
      </c>
      <c r="C922" s="66" t="s">
        <v>1472</v>
      </c>
      <c r="D922" s="57">
        <f t="shared" si="74"/>
        <v>2111608.9300000002</v>
      </c>
      <c r="E922" s="26">
        <f>F922+G922+H922+I922+J922</f>
        <v>625102.23</v>
      </c>
      <c r="F922" s="39">
        <v>117104.46</v>
      </c>
      <c r="G922" s="26">
        <v>68082.27</v>
      </c>
      <c r="H922" s="39">
        <v>245789.49</v>
      </c>
      <c r="I922" s="26">
        <v>77675.789999999994</v>
      </c>
      <c r="J922" s="57">
        <v>116450.22</v>
      </c>
      <c r="K922" s="26">
        <v>420</v>
      </c>
      <c r="L922" s="39">
        <v>1144551.45</v>
      </c>
      <c r="M922" s="26"/>
      <c r="N922" s="26"/>
      <c r="O922" s="26"/>
      <c r="P922" s="26"/>
      <c r="Q922" s="26">
        <v>110</v>
      </c>
      <c r="R922" s="26">
        <v>136719.10999999999</v>
      </c>
      <c r="S922" s="26">
        <v>110</v>
      </c>
      <c r="T922" s="26">
        <v>205236.13999999998</v>
      </c>
    </row>
    <row r="923" spans="1:20" s="21" customFormat="1" ht="17.100000000000001" customHeight="1" x14ac:dyDescent="0.2">
      <c r="A923" s="66">
        <v>900</v>
      </c>
      <c r="B923" s="66">
        <v>205</v>
      </c>
      <c r="C923" s="66" t="s">
        <v>1473</v>
      </c>
      <c r="D923" s="57">
        <f t="shared" si="74"/>
        <v>1050337.75</v>
      </c>
      <c r="E923" s="26">
        <f t="shared" ref="E923:E927" si="88">F923+G923+H923+I923+J923</f>
        <v>832729.85</v>
      </c>
      <c r="F923" s="39">
        <v>191715.28999999998</v>
      </c>
      <c r="G923" s="26">
        <v>111459.59</v>
      </c>
      <c r="H923" s="39">
        <v>402389.51</v>
      </c>
      <c r="I923" s="26">
        <v>127165.46</v>
      </c>
      <c r="J923" s="57"/>
      <c r="K923" s="26"/>
      <c r="L923" s="39"/>
      <c r="M923" s="26"/>
      <c r="N923" s="26"/>
      <c r="O923" s="26"/>
      <c r="P923" s="26"/>
      <c r="Q923" s="26">
        <v>70</v>
      </c>
      <c r="R923" s="26">
        <v>87003.07</v>
      </c>
      <c r="S923" s="26">
        <v>70</v>
      </c>
      <c r="T923" s="26">
        <v>130604.83</v>
      </c>
    </row>
    <row r="924" spans="1:20" s="21" customFormat="1" ht="17.100000000000001" customHeight="1" x14ac:dyDescent="0.2">
      <c r="A924" s="66">
        <v>901</v>
      </c>
      <c r="B924" s="66">
        <v>206</v>
      </c>
      <c r="C924" s="66" t="s">
        <v>1474</v>
      </c>
      <c r="D924" s="57">
        <f t="shared" si="74"/>
        <v>360507.65</v>
      </c>
      <c r="E924" s="26">
        <f t="shared" si="88"/>
        <v>76406.76999999999</v>
      </c>
      <c r="F924" s="39">
        <v>24656.17</v>
      </c>
      <c r="G924" s="26"/>
      <c r="H924" s="39">
        <v>51750.6</v>
      </c>
      <c r="I924" s="26"/>
      <c r="J924" s="57"/>
      <c r="K924" s="26">
        <v>24.4</v>
      </c>
      <c r="L924" s="39">
        <v>66492.98</v>
      </c>
      <c r="M924" s="26"/>
      <c r="N924" s="26"/>
      <c r="O924" s="26"/>
      <c r="P924" s="26"/>
      <c r="Q924" s="26">
        <v>70</v>
      </c>
      <c r="R924" s="26">
        <v>87003.07</v>
      </c>
      <c r="S924" s="26">
        <v>70</v>
      </c>
      <c r="T924" s="26">
        <v>130604.83</v>
      </c>
    </row>
    <row r="925" spans="1:20" s="21" customFormat="1" ht="17.100000000000001" customHeight="1" x14ac:dyDescent="0.2">
      <c r="A925" s="66">
        <v>902</v>
      </c>
      <c r="B925" s="66">
        <v>207</v>
      </c>
      <c r="C925" s="66" t="s">
        <v>1475</v>
      </c>
      <c r="D925" s="57">
        <f t="shared" si="74"/>
        <v>662259.13</v>
      </c>
      <c r="E925" s="26">
        <f t="shared" si="88"/>
        <v>108016.82999999999</v>
      </c>
      <c r="F925" s="39">
        <v>29350.219999999998</v>
      </c>
      <c r="G925" s="39">
        <v>17063.669999999998</v>
      </c>
      <c r="H925" s="26">
        <v>61602.939999999995</v>
      </c>
      <c r="I925" s="26"/>
      <c r="J925" s="57"/>
      <c r="K925" s="26">
        <v>77.900000000000006</v>
      </c>
      <c r="L925" s="57">
        <v>212287.05</v>
      </c>
      <c r="M925" s="26"/>
      <c r="N925" s="26"/>
      <c r="O925" s="26"/>
      <c r="P925" s="26"/>
      <c r="Q925" s="26">
        <v>110</v>
      </c>
      <c r="R925" s="39">
        <v>136719.10999999999</v>
      </c>
      <c r="S925" s="26">
        <v>110</v>
      </c>
      <c r="T925" s="26">
        <v>205236.13999999998</v>
      </c>
    </row>
    <row r="926" spans="1:20" s="21" customFormat="1" ht="17.100000000000001" customHeight="1" x14ac:dyDescent="0.2">
      <c r="A926" s="66">
        <v>903</v>
      </c>
      <c r="B926" s="66">
        <v>208</v>
      </c>
      <c r="C926" s="66" t="s">
        <v>1476</v>
      </c>
      <c r="D926" s="57">
        <f t="shared" si="74"/>
        <v>1166541.3399999999</v>
      </c>
      <c r="E926" s="26">
        <f t="shared" si="88"/>
        <v>249585.25</v>
      </c>
      <c r="F926" s="39">
        <v>80540.180000000008</v>
      </c>
      <c r="G926" s="26"/>
      <c r="H926" s="39">
        <v>169045.07</v>
      </c>
      <c r="I926" s="26"/>
      <c r="J926" s="57"/>
      <c r="K926" s="26">
        <v>211</v>
      </c>
      <c r="L926" s="39">
        <v>575000.84</v>
      </c>
      <c r="M926" s="26"/>
      <c r="N926" s="26"/>
      <c r="O926" s="26"/>
      <c r="P926" s="26"/>
      <c r="Q926" s="26">
        <v>110</v>
      </c>
      <c r="R926" s="39">
        <v>136719.10999999999</v>
      </c>
      <c r="S926" s="26">
        <v>110</v>
      </c>
      <c r="T926" s="39">
        <v>205236.13999999998</v>
      </c>
    </row>
    <row r="927" spans="1:20" s="21" customFormat="1" ht="17.100000000000001" customHeight="1" x14ac:dyDescent="0.2">
      <c r="A927" s="66">
        <v>904</v>
      </c>
      <c r="B927" s="66">
        <v>209</v>
      </c>
      <c r="C927" s="66" t="s">
        <v>1477</v>
      </c>
      <c r="D927" s="57">
        <f t="shared" si="74"/>
        <v>910823</v>
      </c>
      <c r="E927" s="26">
        <f t="shared" si="88"/>
        <v>142658.6</v>
      </c>
      <c r="F927" s="26">
        <v>38763.049999999996</v>
      </c>
      <c r="G927" s="39">
        <v>22536.11</v>
      </c>
      <c r="H927" s="26">
        <v>81359.44</v>
      </c>
      <c r="I927" s="26"/>
      <c r="J927" s="39"/>
      <c r="K927" s="26">
        <v>156.4</v>
      </c>
      <c r="L927" s="57">
        <v>426209.14999999997</v>
      </c>
      <c r="M927" s="26"/>
      <c r="N927" s="26"/>
      <c r="O927" s="26"/>
      <c r="P927" s="26"/>
      <c r="Q927" s="26">
        <v>110</v>
      </c>
      <c r="R927" s="26">
        <v>136719.10999999999</v>
      </c>
      <c r="S927" s="26">
        <v>110</v>
      </c>
      <c r="T927" s="26">
        <v>205236.13999999998</v>
      </c>
    </row>
    <row r="928" spans="1:20" s="21" customFormat="1" ht="17.100000000000001" customHeight="1" x14ac:dyDescent="0.2">
      <c r="A928" s="66">
        <v>905</v>
      </c>
      <c r="B928" s="66">
        <v>210</v>
      </c>
      <c r="C928" s="66" t="s">
        <v>1478</v>
      </c>
      <c r="D928" s="57">
        <f t="shared" si="74"/>
        <v>397291.53</v>
      </c>
      <c r="E928" s="26">
        <f>F928+G928+H928+I928+J928</f>
        <v>27349.09</v>
      </c>
      <c r="F928" s="39">
        <v>27349.09</v>
      </c>
      <c r="G928" s="26"/>
      <c r="H928" s="39"/>
      <c r="I928" s="26"/>
      <c r="J928" s="57"/>
      <c r="K928" s="26">
        <v>71.900000000000006</v>
      </c>
      <c r="L928" s="39">
        <v>195936.3</v>
      </c>
      <c r="M928" s="26"/>
      <c r="N928" s="26"/>
      <c r="O928" s="26"/>
      <c r="P928" s="26"/>
      <c r="Q928" s="26">
        <v>140</v>
      </c>
      <c r="R928" s="26">
        <v>174006.14</v>
      </c>
      <c r="S928" s="26"/>
      <c r="T928" s="26"/>
    </row>
    <row r="929" spans="1:20" s="21" customFormat="1" ht="17.100000000000001" customHeight="1" x14ac:dyDescent="0.2">
      <c r="A929" s="66">
        <v>906</v>
      </c>
      <c r="B929" s="66">
        <v>211</v>
      </c>
      <c r="C929" s="66" t="s">
        <v>1479</v>
      </c>
      <c r="D929" s="57">
        <f t="shared" si="74"/>
        <v>502411.79</v>
      </c>
      <c r="E929" s="26">
        <f t="shared" ref="E929:E946" si="89">F929+G929+H929+I929+J929</f>
        <v>27818.480000000003</v>
      </c>
      <c r="F929" s="39">
        <v>27818.480000000003</v>
      </c>
      <c r="G929" s="39"/>
      <c r="H929" s="39"/>
      <c r="I929" s="26"/>
      <c r="J929" s="39"/>
      <c r="K929" s="26">
        <v>98.9</v>
      </c>
      <c r="L929" s="39">
        <v>269514.63</v>
      </c>
      <c r="M929" s="26"/>
      <c r="N929" s="26"/>
      <c r="O929" s="26"/>
      <c r="P929" s="26"/>
      <c r="Q929" s="26">
        <v>165</v>
      </c>
      <c r="R929" s="39">
        <v>205078.68</v>
      </c>
      <c r="S929" s="26"/>
      <c r="T929" s="39"/>
    </row>
    <row r="930" spans="1:20" s="21" customFormat="1" ht="17.100000000000001" customHeight="1" x14ac:dyDescent="0.2">
      <c r="A930" s="66">
        <v>907</v>
      </c>
      <c r="B930" s="66">
        <v>212</v>
      </c>
      <c r="C930" s="66" t="s">
        <v>526</v>
      </c>
      <c r="D930" s="57">
        <f t="shared" si="74"/>
        <v>487194.42</v>
      </c>
      <c r="E930" s="26">
        <f t="shared" si="89"/>
        <v>487194.42</v>
      </c>
      <c r="F930" s="39"/>
      <c r="G930" s="39"/>
      <c r="H930" s="39"/>
      <c r="I930" s="26">
        <v>487194.42</v>
      </c>
      <c r="J930" s="39"/>
      <c r="K930" s="26"/>
      <c r="L930" s="39"/>
      <c r="M930" s="26"/>
      <c r="N930" s="26"/>
      <c r="O930" s="26"/>
      <c r="P930" s="26"/>
      <c r="Q930" s="26"/>
      <c r="R930" s="39"/>
      <c r="S930" s="26"/>
      <c r="T930" s="39"/>
    </row>
    <row r="931" spans="1:20" s="21" customFormat="1" ht="17.100000000000001" customHeight="1" x14ac:dyDescent="0.2">
      <c r="A931" s="66">
        <v>908</v>
      </c>
      <c r="B931" s="66">
        <v>213</v>
      </c>
      <c r="C931" s="66" t="s">
        <v>527</v>
      </c>
      <c r="D931" s="57">
        <f t="shared" si="74"/>
        <v>419940.95999999996</v>
      </c>
      <c r="E931" s="26">
        <f t="shared" si="89"/>
        <v>419940.95999999996</v>
      </c>
      <c r="F931" s="39"/>
      <c r="G931" s="26"/>
      <c r="H931" s="39"/>
      <c r="I931" s="26">
        <v>419940.95999999996</v>
      </c>
      <c r="J931" s="57"/>
      <c r="K931" s="26"/>
      <c r="L931" s="39"/>
      <c r="M931" s="26"/>
      <c r="N931" s="26"/>
      <c r="O931" s="26"/>
      <c r="P931" s="26"/>
      <c r="Q931" s="26"/>
      <c r="R931" s="26"/>
      <c r="S931" s="26"/>
      <c r="T931" s="26"/>
    </row>
    <row r="932" spans="1:20" s="21" customFormat="1" ht="17.100000000000001" customHeight="1" x14ac:dyDescent="0.2">
      <c r="A932" s="66">
        <v>909</v>
      </c>
      <c r="B932" s="66">
        <v>214</v>
      </c>
      <c r="C932" s="66" t="s">
        <v>1480</v>
      </c>
      <c r="D932" s="57">
        <f t="shared" si="74"/>
        <v>2723364.4800000004</v>
      </c>
      <c r="E932" s="26">
        <f t="shared" si="89"/>
        <v>2210431.56</v>
      </c>
      <c r="F932" s="39">
        <v>697018.53</v>
      </c>
      <c r="G932" s="26"/>
      <c r="H932" s="39">
        <v>1051078.1299999999</v>
      </c>
      <c r="I932" s="26">
        <v>462334.9</v>
      </c>
      <c r="J932" s="57"/>
      <c r="K932" s="26"/>
      <c r="L932" s="39"/>
      <c r="M932" s="26"/>
      <c r="N932" s="26"/>
      <c r="O932" s="26"/>
      <c r="P932" s="26"/>
      <c r="Q932" s="26">
        <v>165</v>
      </c>
      <c r="R932" s="26">
        <v>205078.68</v>
      </c>
      <c r="S932" s="26">
        <v>165</v>
      </c>
      <c r="T932" s="26">
        <v>307854.24</v>
      </c>
    </row>
    <row r="933" spans="1:20" s="21" customFormat="1" ht="17.100000000000001" customHeight="1" x14ac:dyDescent="0.2">
      <c r="A933" s="66">
        <v>910</v>
      </c>
      <c r="B933" s="66">
        <v>215</v>
      </c>
      <c r="C933" s="66" t="s">
        <v>1481</v>
      </c>
      <c r="D933" s="57">
        <f t="shared" si="74"/>
        <v>1012996.54</v>
      </c>
      <c r="E933" s="26">
        <f t="shared" si="89"/>
        <v>129462.79000000001</v>
      </c>
      <c r="F933" s="39">
        <v>41777.130000000005</v>
      </c>
      <c r="G933" s="26"/>
      <c r="H933" s="39">
        <v>87685.66</v>
      </c>
      <c r="I933" s="26"/>
      <c r="J933" s="57"/>
      <c r="K933" s="26">
        <v>233</v>
      </c>
      <c r="L933" s="39">
        <v>634953.55000000005</v>
      </c>
      <c r="M933" s="26"/>
      <c r="N933" s="26"/>
      <c r="O933" s="26"/>
      <c r="P933" s="26"/>
      <c r="Q933" s="26">
        <v>200</v>
      </c>
      <c r="R933" s="26">
        <v>248580.2</v>
      </c>
      <c r="S933" s="26"/>
      <c r="T933" s="26"/>
    </row>
    <row r="934" spans="1:20" s="21" customFormat="1" ht="17.100000000000001" customHeight="1" x14ac:dyDescent="0.2">
      <c r="A934" s="66">
        <v>911</v>
      </c>
      <c r="B934" s="66">
        <v>216</v>
      </c>
      <c r="C934" s="66" t="s">
        <v>1482</v>
      </c>
      <c r="D934" s="57">
        <f t="shared" si="74"/>
        <v>3573308</v>
      </c>
      <c r="E934" s="26">
        <f t="shared" si="89"/>
        <v>1956765.33</v>
      </c>
      <c r="F934" s="39">
        <v>521435.99</v>
      </c>
      <c r="G934" s="39">
        <v>303152.86</v>
      </c>
      <c r="H934" s="39">
        <v>786306.14</v>
      </c>
      <c r="I934" s="26">
        <v>345870.34</v>
      </c>
      <c r="J934" s="39"/>
      <c r="K934" s="26">
        <v>593.20000000000005</v>
      </c>
      <c r="L934" s="39">
        <v>1616542.67</v>
      </c>
      <c r="M934" s="26"/>
      <c r="N934" s="26"/>
      <c r="O934" s="26"/>
      <c r="P934" s="26"/>
      <c r="Q934" s="26"/>
      <c r="R934" s="39"/>
      <c r="S934" s="26"/>
      <c r="T934" s="39"/>
    </row>
    <row r="935" spans="1:20" s="21" customFormat="1" ht="17.100000000000001" customHeight="1" x14ac:dyDescent="0.2">
      <c r="A935" s="66">
        <v>912</v>
      </c>
      <c r="B935" s="66">
        <v>217</v>
      </c>
      <c r="C935" s="66" t="s">
        <v>196</v>
      </c>
      <c r="D935" s="57">
        <f t="shared" si="74"/>
        <v>151615.29</v>
      </c>
      <c r="E935" s="26">
        <f t="shared" si="89"/>
        <v>151615.29</v>
      </c>
      <c r="F935" s="26"/>
      <c r="G935" s="26"/>
      <c r="H935" s="26"/>
      <c r="I935" s="26">
        <v>151615.29</v>
      </c>
      <c r="J935" s="57"/>
      <c r="K935" s="26"/>
      <c r="L935" s="39"/>
      <c r="M935" s="26"/>
      <c r="N935" s="26"/>
      <c r="O935" s="26"/>
      <c r="P935" s="26"/>
      <c r="Q935" s="26"/>
      <c r="R935" s="26"/>
      <c r="S935" s="26"/>
      <c r="T935" s="26"/>
    </row>
    <row r="936" spans="1:20" s="21" customFormat="1" ht="17.100000000000001" customHeight="1" x14ac:dyDescent="0.2">
      <c r="A936" s="66">
        <v>913</v>
      </c>
      <c r="B936" s="66">
        <v>218</v>
      </c>
      <c r="C936" s="66" t="s">
        <v>1483</v>
      </c>
      <c r="D936" s="57">
        <f t="shared" si="74"/>
        <v>3772422.93</v>
      </c>
      <c r="E936" s="26">
        <f t="shared" si="89"/>
        <v>1944185.87</v>
      </c>
      <c r="F936" s="39">
        <v>310969.14</v>
      </c>
      <c r="G936" s="39">
        <v>465027.58999999997</v>
      </c>
      <c r="H936" s="39">
        <v>652690.33000000007</v>
      </c>
      <c r="I936" s="26">
        <v>206266.94</v>
      </c>
      <c r="J936" s="57">
        <v>309231.87</v>
      </c>
      <c r="K936" s="26">
        <v>545.4</v>
      </c>
      <c r="L936" s="39">
        <v>1486281.81</v>
      </c>
      <c r="M936" s="26"/>
      <c r="N936" s="26"/>
      <c r="O936" s="26"/>
      <c r="P936" s="26"/>
      <c r="Q936" s="26">
        <v>110</v>
      </c>
      <c r="R936" s="39">
        <v>136719.10999999999</v>
      </c>
      <c r="S936" s="26">
        <v>110</v>
      </c>
      <c r="T936" s="39">
        <v>205236.13999999998</v>
      </c>
    </row>
    <row r="937" spans="1:20" s="21" customFormat="1" ht="17.100000000000001" customHeight="1" x14ac:dyDescent="0.2">
      <c r="A937" s="66">
        <v>914</v>
      </c>
      <c r="B937" s="66">
        <v>219</v>
      </c>
      <c r="C937" s="66" t="s">
        <v>197</v>
      </c>
      <c r="D937" s="57">
        <f t="shared" si="74"/>
        <v>197761.94</v>
      </c>
      <c r="E937" s="26">
        <f t="shared" si="89"/>
        <v>197761.94</v>
      </c>
      <c r="F937" s="39"/>
      <c r="G937" s="26"/>
      <c r="H937" s="39"/>
      <c r="I937" s="26">
        <v>197761.94</v>
      </c>
      <c r="J937" s="57"/>
      <c r="K937" s="26"/>
      <c r="L937" s="39"/>
      <c r="M937" s="26"/>
      <c r="N937" s="26"/>
      <c r="O937" s="26"/>
      <c r="P937" s="26"/>
      <c r="Q937" s="26"/>
      <c r="R937" s="26"/>
      <c r="S937" s="26"/>
      <c r="T937" s="26"/>
    </row>
    <row r="938" spans="1:20" s="21" customFormat="1" ht="17.100000000000001" customHeight="1" x14ac:dyDescent="0.2">
      <c r="A938" s="66">
        <v>915</v>
      </c>
      <c r="B938" s="66">
        <v>220</v>
      </c>
      <c r="C938" s="66" t="s">
        <v>529</v>
      </c>
      <c r="D938" s="57">
        <f t="shared" si="74"/>
        <v>416909.29</v>
      </c>
      <c r="E938" s="26">
        <f t="shared" si="89"/>
        <v>416909.29</v>
      </c>
      <c r="F938" s="26"/>
      <c r="G938" s="26"/>
      <c r="H938" s="26"/>
      <c r="I938" s="26">
        <v>416909.29</v>
      </c>
      <c r="J938" s="57"/>
      <c r="K938" s="26"/>
      <c r="L938" s="39"/>
      <c r="M938" s="26"/>
      <c r="N938" s="26"/>
      <c r="O938" s="26"/>
      <c r="P938" s="26"/>
      <c r="Q938" s="26"/>
      <c r="R938" s="26"/>
      <c r="S938" s="26"/>
      <c r="T938" s="26"/>
    </row>
    <row r="939" spans="1:20" s="21" customFormat="1" ht="17.100000000000001" customHeight="1" x14ac:dyDescent="0.2">
      <c r="A939" s="66">
        <v>916</v>
      </c>
      <c r="B939" s="66">
        <v>221</v>
      </c>
      <c r="C939" s="66" t="s">
        <v>1484</v>
      </c>
      <c r="D939" s="57">
        <f t="shared" si="74"/>
        <v>3041596.8400000003</v>
      </c>
      <c r="E939" s="26">
        <f t="shared" si="89"/>
        <v>2606381.04</v>
      </c>
      <c r="F939" s="39"/>
      <c r="G939" s="26">
        <v>847889.37</v>
      </c>
      <c r="H939" s="39">
        <v>855004.56</v>
      </c>
      <c r="I939" s="26">
        <v>376088.55</v>
      </c>
      <c r="J939" s="57">
        <v>527398.56000000006</v>
      </c>
      <c r="K939" s="26"/>
      <c r="L939" s="39"/>
      <c r="M939" s="26"/>
      <c r="N939" s="26"/>
      <c r="O939" s="26"/>
      <c r="P939" s="26"/>
      <c r="Q939" s="26">
        <v>140</v>
      </c>
      <c r="R939" s="26">
        <v>174006.14</v>
      </c>
      <c r="S939" s="26">
        <v>140</v>
      </c>
      <c r="T939" s="26">
        <v>261209.66</v>
      </c>
    </row>
    <row r="940" spans="1:20" s="21" customFormat="1" ht="17.100000000000001" customHeight="1" x14ac:dyDescent="0.2">
      <c r="A940" s="66">
        <v>917</v>
      </c>
      <c r="B940" s="66">
        <v>222</v>
      </c>
      <c r="C940" s="66" t="s">
        <v>1485</v>
      </c>
      <c r="D940" s="57">
        <f t="shared" si="74"/>
        <v>4648036.34</v>
      </c>
      <c r="E940" s="26">
        <f t="shared" si="89"/>
        <v>1792366.74</v>
      </c>
      <c r="F940" s="39">
        <v>565189.55999999994</v>
      </c>
      <c r="G940" s="26"/>
      <c r="H940" s="39">
        <v>852284.91999999993</v>
      </c>
      <c r="I940" s="26">
        <v>374892.26</v>
      </c>
      <c r="J940" s="57"/>
      <c r="K940" s="26">
        <v>888.2</v>
      </c>
      <c r="L940" s="39">
        <v>2420453.7999999998</v>
      </c>
      <c r="M940" s="26"/>
      <c r="N940" s="26"/>
      <c r="O940" s="26"/>
      <c r="P940" s="26"/>
      <c r="Q940" s="26">
        <v>140</v>
      </c>
      <c r="R940" s="26">
        <v>174006.14</v>
      </c>
      <c r="S940" s="26">
        <v>140</v>
      </c>
      <c r="T940" s="26">
        <v>261209.66</v>
      </c>
    </row>
    <row r="941" spans="1:20" s="21" customFormat="1" ht="17.100000000000001" customHeight="1" x14ac:dyDescent="0.2">
      <c r="A941" s="66">
        <v>918</v>
      </c>
      <c r="B941" s="66">
        <v>223</v>
      </c>
      <c r="C941" s="66" t="s">
        <v>530</v>
      </c>
      <c r="D941" s="57">
        <f t="shared" si="74"/>
        <v>359848.73</v>
      </c>
      <c r="E941" s="26">
        <f t="shared" si="89"/>
        <v>359848.73</v>
      </c>
      <c r="F941" s="26"/>
      <c r="G941" s="26"/>
      <c r="H941" s="26"/>
      <c r="I941" s="26">
        <v>359848.73</v>
      </c>
      <c r="J941" s="57"/>
      <c r="K941" s="26"/>
      <c r="L941" s="39"/>
      <c r="M941" s="26"/>
      <c r="N941" s="26"/>
      <c r="O941" s="26"/>
      <c r="P941" s="26"/>
      <c r="Q941" s="26"/>
      <c r="R941" s="26"/>
      <c r="S941" s="26"/>
      <c r="T941" s="26"/>
    </row>
    <row r="942" spans="1:20" s="21" customFormat="1" ht="17.100000000000001" customHeight="1" x14ac:dyDescent="0.2">
      <c r="A942" s="66">
        <v>919</v>
      </c>
      <c r="B942" s="66">
        <v>224</v>
      </c>
      <c r="C942" s="66" t="s">
        <v>1486</v>
      </c>
      <c r="D942" s="57">
        <f t="shared" si="74"/>
        <v>10058662.77</v>
      </c>
      <c r="E942" s="26">
        <f t="shared" si="89"/>
        <v>6497012.25</v>
      </c>
      <c r="F942" s="26">
        <v>1387415.97</v>
      </c>
      <c r="G942" s="26">
        <v>806617</v>
      </c>
      <c r="H942" s="26">
        <v>2092171.9100000001</v>
      </c>
      <c r="I942" s="26">
        <v>920278</v>
      </c>
      <c r="J942" s="57">
        <v>1290529.3699999999</v>
      </c>
      <c r="K942" s="26">
        <v>1194</v>
      </c>
      <c r="L942" s="57">
        <v>3253796.28</v>
      </c>
      <c r="M942" s="28"/>
      <c r="N942" s="39"/>
      <c r="O942" s="26"/>
      <c r="P942" s="26"/>
      <c r="Q942" s="26"/>
      <c r="R942" s="26"/>
      <c r="S942" s="26">
        <v>165</v>
      </c>
      <c r="T942" s="26">
        <v>307854.24</v>
      </c>
    </row>
    <row r="943" spans="1:20" s="21" customFormat="1" ht="17.100000000000001" customHeight="1" x14ac:dyDescent="0.2">
      <c r="A943" s="66">
        <v>920</v>
      </c>
      <c r="B943" s="66">
        <v>225</v>
      </c>
      <c r="C943" s="66" t="s">
        <v>1487</v>
      </c>
      <c r="D943" s="57">
        <f t="shared" si="74"/>
        <v>6260779.2199999997</v>
      </c>
      <c r="E943" s="26">
        <f t="shared" si="89"/>
        <v>3438356.11</v>
      </c>
      <c r="F943" s="26">
        <v>734249.84000000008</v>
      </c>
      <c r="G943" s="26">
        <v>426878.75</v>
      </c>
      <c r="H943" s="26">
        <v>1107221.5599999998</v>
      </c>
      <c r="I943" s="26">
        <v>487030.55</v>
      </c>
      <c r="J943" s="57">
        <v>682975.41</v>
      </c>
      <c r="K943" s="26">
        <v>876</v>
      </c>
      <c r="L943" s="57">
        <v>2387207.31</v>
      </c>
      <c r="M943" s="28"/>
      <c r="N943" s="39"/>
      <c r="O943" s="26"/>
      <c r="P943" s="26"/>
      <c r="Q943" s="26">
        <v>140</v>
      </c>
      <c r="R943" s="26">
        <v>174006.14</v>
      </c>
      <c r="S943" s="26">
        <v>140</v>
      </c>
      <c r="T943" s="26">
        <v>261209.66</v>
      </c>
    </row>
    <row r="944" spans="1:20" s="21" customFormat="1" ht="17.100000000000001" customHeight="1" x14ac:dyDescent="0.2">
      <c r="A944" s="66">
        <v>921</v>
      </c>
      <c r="B944" s="66">
        <v>226</v>
      </c>
      <c r="C944" s="66" t="s">
        <v>1488</v>
      </c>
      <c r="D944" s="57">
        <f t="shared" si="74"/>
        <v>4541393.25</v>
      </c>
      <c r="E944" s="26">
        <f t="shared" si="89"/>
        <v>4541393.25</v>
      </c>
      <c r="F944" s="26">
        <v>973152.81</v>
      </c>
      <c r="G944" s="26">
        <v>1455266.3099999998</v>
      </c>
      <c r="H944" s="26">
        <v>1467478.3800000001</v>
      </c>
      <c r="I944" s="26">
        <v>645495.75</v>
      </c>
      <c r="J944" s="57"/>
      <c r="K944" s="26"/>
      <c r="L944" s="57"/>
      <c r="M944" s="28"/>
      <c r="N944" s="39"/>
      <c r="O944" s="26"/>
      <c r="P944" s="26"/>
      <c r="Q944" s="26"/>
      <c r="R944" s="26"/>
      <c r="S944" s="26"/>
      <c r="T944" s="26"/>
    </row>
    <row r="945" spans="1:20" s="21" customFormat="1" ht="17.100000000000001" customHeight="1" x14ac:dyDescent="0.2">
      <c r="A945" s="66">
        <v>922</v>
      </c>
      <c r="B945" s="66">
        <v>227</v>
      </c>
      <c r="C945" s="66" t="s">
        <v>1489</v>
      </c>
      <c r="D945" s="57">
        <f t="shared" si="74"/>
        <v>1413940.94</v>
      </c>
      <c r="E945" s="26">
        <f t="shared" si="89"/>
        <v>1413940.94</v>
      </c>
      <c r="F945" s="26">
        <v>717152.95</v>
      </c>
      <c r="G945" s="26"/>
      <c r="H945" s="26"/>
      <c r="I945" s="26">
        <v>696787.99</v>
      </c>
      <c r="J945" s="57"/>
      <c r="K945" s="26"/>
      <c r="L945" s="57"/>
      <c r="M945" s="28"/>
      <c r="N945" s="39"/>
      <c r="O945" s="26"/>
      <c r="P945" s="26"/>
      <c r="Q945" s="26"/>
      <c r="R945" s="26"/>
      <c r="S945" s="26"/>
      <c r="T945" s="26"/>
    </row>
    <row r="946" spans="1:20" s="21" customFormat="1" ht="17.100000000000001" customHeight="1" x14ac:dyDescent="0.2">
      <c r="A946" s="66">
        <v>923</v>
      </c>
      <c r="B946" s="66">
        <v>228</v>
      </c>
      <c r="C946" s="66" t="s">
        <v>1490</v>
      </c>
      <c r="D946" s="57">
        <f t="shared" si="74"/>
        <v>1394559.23</v>
      </c>
      <c r="E946" s="26">
        <f t="shared" si="89"/>
        <v>1394559.23</v>
      </c>
      <c r="F946" s="26"/>
      <c r="G946" s="26"/>
      <c r="H946" s="26"/>
      <c r="I946" s="26">
        <v>1394559.23</v>
      </c>
      <c r="J946" s="57"/>
      <c r="K946" s="26"/>
      <c r="L946" s="57"/>
      <c r="M946" s="28"/>
      <c r="N946" s="39"/>
      <c r="O946" s="26"/>
      <c r="P946" s="26"/>
      <c r="Q946" s="26"/>
      <c r="R946" s="26"/>
      <c r="S946" s="26"/>
      <c r="T946" s="26"/>
    </row>
    <row r="947" spans="1:20" s="21" customFormat="1" ht="17.100000000000001" customHeight="1" x14ac:dyDescent="0.2">
      <c r="A947" s="66">
        <v>924</v>
      </c>
      <c r="B947" s="66">
        <v>229</v>
      </c>
      <c r="C947" s="66" t="s">
        <v>1491</v>
      </c>
      <c r="D947" s="57">
        <f t="shared" si="74"/>
        <v>6730154.1599999992</v>
      </c>
      <c r="E947" s="26">
        <f>F947+G947+H947+I947+J947</f>
        <v>5192568.3699999992</v>
      </c>
      <c r="F947" s="26">
        <v>1112689.8999999999</v>
      </c>
      <c r="G947" s="26">
        <v>1663932.06</v>
      </c>
      <c r="H947" s="26">
        <v>1677895.18</v>
      </c>
      <c r="I947" s="26">
        <v>738051.23</v>
      </c>
      <c r="J947" s="57"/>
      <c r="K947" s="26">
        <v>532.29999999999995</v>
      </c>
      <c r="L947" s="57">
        <v>1450582.72</v>
      </c>
      <c r="M947" s="28"/>
      <c r="N947" s="39"/>
      <c r="O947" s="26"/>
      <c r="P947" s="26"/>
      <c r="Q947" s="26">
        <v>70</v>
      </c>
      <c r="R947" s="26">
        <v>87003.07</v>
      </c>
      <c r="S947" s="26"/>
      <c r="T947" s="26"/>
    </row>
    <row r="948" spans="1:20" s="21" customFormat="1" ht="17.100000000000001" customHeight="1" x14ac:dyDescent="0.2">
      <c r="A948" s="66">
        <v>925</v>
      </c>
      <c r="B948" s="66">
        <v>230</v>
      </c>
      <c r="C948" s="66" t="s">
        <v>1492</v>
      </c>
      <c r="D948" s="57">
        <f t="shared" si="74"/>
        <v>6578234.3299999991</v>
      </c>
      <c r="E948" s="26">
        <f>F948+G948+H948+I948+J948</f>
        <v>3131356.06</v>
      </c>
      <c r="F948" s="26">
        <v>782178.67</v>
      </c>
      <c r="G948" s="26">
        <v>1169680.93</v>
      </c>
      <c r="H948" s="26">
        <v>1179496.46</v>
      </c>
      <c r="I948" s="26"/>
      <c r="J948" s="57"/>
      <c r="K948" s="26">
        <v>1201</v>
      </c>
      <c r="L948" s="57">
        <v>3272872.13</v>
      </c>
      <c r="M948" s="28"/>
      <c r="N948" s="39"/>
      <c r="O948" s="26"/>
      <c r="P948" s="26"/>
      <c r="Q948" s="26">
        <v>140</v>
      </c>
      <c r="R948" s="26">
        <v>174006.14</v>
      </c>
      <c r="S948" s="26"/>
      <c r="T948" s="26"/>
    </row>
    <row r="949" spans="1:20" s="21" customFormat="1" ht="17.100000000000001" customHeight="1" x14ac:dyDescent="0.2">
      <c r="A949" s="66">
        <v>926</v>
      </c>
      <c r="B949" s="66">
        <v>231</v>
      </c>
      <c r="C949" s="66" t="s">
        <v>199</v>
      </c>
      <c r="D949" s="57">
        <f t="shared" si="74"/>
        <v>301624.63</v>
      </c>
      <c r="E949" s="26">
        <f>F949+G949+H949+I949+J949</f>
        <v>301624.63</v>
      </c>
      <c r="F949" s="39"/>
      <c r="G949" s="26"/>
      <c r="H949" s="39"/>
      <c r="I949" s="26">
        <v>301624.63</v>
      </c>
      <c r="J949" s="57"/>
      <c r="K949" s="26"/>
      <c r="L949" s="39"/>
      <c r="M949" s="26"/>
      <c r="N949" s="26"/>
      <c r="O949" s="26"/>
      <c r="P949" s="26"/>
      <c r="Q949" s="26"/>
      <c r="R949" s="26"/>
      <c r="S949" s="26"/>
      <c r="T949" s="26"/>
    </row>
    <row r="950" spans="1:20" s="21" customFormat="1" ht="17.100000000000001" customHeight="1" x14ac:dyDescent="0.2">
      <c r="A950" s="66">
        <v>927</v>
      </c>
      <c r="B950" s="66">
        <v>232</v>
      </c>
      <c r="C950" s="66" t="s">
        <v>1493</v>
      </c>
      <c r="D950" s="57">
        <f t="shared" si="74"/>
        <v>905822.22</v>
      </c>
      <c r="E950" s="26">
        <f t="shared" ref="E950:E967" si="90">F950+G950+H950+I950+J950</f>
        <v>82225.320000000007</v>
      </c>
      <c r="F950" s="39">
        <v>26533.79</v>
      </c>
      <c r="G950" s="26"/>
      <c r="H950" s="26">
        <v>55691.53</v>
      </c>
      <c r="I950" s="26"/>
      <c r="J950" s="57"/>
      <c r="K950" s="26">
        <v>114</v>
      </c>
      <c r="L950" s="39">
        <v>310663.98</v>
      </c>
      <c r="M950" s="26"/>
      <c r="N950" s="26"/>
      <c r="O950" s="26"/>
      <c r="P950" s="26"/>
      <c r="Q950" s="26">
        <v>165</v>
      </c>
      <c r="R950" s="26">
        <v>205078.68</v>
      </c>
      <c r="S950" s="26">
        <v>165</v>
      </c>
      <c r="T950" s="26">
        <v>307854.24</v>
      </c>
    </row>
    <row r="951" spans="1:20" s="21" customFormat="1" ht="17.100000000000001" customHeight="1" x14ac:dyDescent="0.2">
      <c r="A951" s="66">
        <v>928</v>
      </c>
      <c r="B951" s="66">
        <v>233</v>
      </c>
      <c r="C951" s="66" t="s">
        <v>533</v>
      </c>
      <c r="D951" s="57">
        <f t="shared" si="74"/>
        <v>1329501.6400000001</v>
      </c>
      <c r="E951" s="26">
        <f t="shared" si="90"/>
        <v>1329501.6400000001</v>
      </c>
      <c r="F951" s="26"/>
      <c r="G951" s="26"/>
      <c r="H951" s="26"/>
      <c r="I951" s="26">
        <v>1329501.6400000001</v>
      </c>
      <c r="J951" s="57"/>
      <c r="K951" s="26"/>
      <c r="L951" s="57"/>
      <c r="M951" s="28"/>
      <c r="N951" s="39"/>
      <c r="O951" s="26"/>
      <c r="P951" s="26"/>
      <c r="Q951" s="26"/>
      <c r="R951" s="26"/>
      <c r="S951" s="26"/>
      <c r="T951" s="26"/>
    </row>
    <row r="952" spans="1:20" s="21" customFormat="1" ht="17.100000000000001" customHeight="1" x14ac:dyDescent="0.2">
      <c r="A952" s="66">
        <v>929</v>
      </c>
      <c r="B952" s="66">
        <v>234</v>
      </c>
      <c r="C952" s="66" t="s">
        <v>1494</v>
      </c>
      <c r="D952" s="57">
        <f t="shared" si="74"/>
        <v>2197170.4</v>
      </c>
      <c r="E952" s="26">
        <f t="shared" si="90"/>
        <v>612082.03</v>
      </c>
      <c r="F952" s="39"/>
      <c r="G952" s="39"/>
      <c r="H952" s="39"/>
      <c r="I952" s="26">
        <v>612082.03</v>
      </c>
      <c r="J952" s="39"/>
      <c r="K952" s="26">
        <v>620.08000000000004</v>
      </c>
      <c r="L952" s="39">
        <v>1585088.3699999999</v>
      </c>
      <c r="M952" s="26"/>
      <c r="N952" s="26"/>
      <c r="O952" s="26"/>
      <c r="P952" s="26"/>
      <c r="Q952" s="26"/>
      <c r="R952" s="26"/>
      <c r="S952" s="26"/>
      <c r="T952" s="26"/>
    </row>
    <row r="953" spans="1:20" s="21" customFormat="1" ht="17.100000000000001" customHeight="1" x14ac:dyDescent="0.2">
      <c r="A953" s="66">
        <v>930</v>
      </c>
      <c r="B953" s="66">
        <v>235</v>
      </c>
      <c r="C953" s="66" t="s">
        <v>534</v>
      </c>
      <c r="D953" s="57">
        <f t="shared" si="74"/>
        <v>1352820.77</v>
      </c>
      <c r="E953" s="26">
        <f t="shared" si="90"/>
        <v>1352820.77</v>
      </c>
      <c r="F953" s="39"/>
      <c r="G953" s="39"/>
      <c r="H953" s="39"/>
      <c r="I953" s="26">
        <v>1352820.77</v>
      </c>
      <c r="J953" s="39"/>
      <c r="K953" s="26"/>
      <c r="L953" s="39"/>
      <c r="M953" s="26"/>
      <c r="N953" s="26"/>
      <c r="O953" s="26"/>
      <c r="P953" s="26"/>
      <c r="Q953" s="26"/>
      <c r="R953" s="26"/>
      <c r="S953" s="26"/>
      <c r="T953" s="26"/>
    </row>
    <row r="954" spans="1:20" s="21" customFormat="1" ht="17.100000000000001" customHeight="1" x14ac:dyDescent="0.2">
      <c r="A954" s="66">
        <v>931</v>
      </c>
      <c r="B954" s="66">
        <v>236</v>
      </c>
      <c r="C954" s="66" t="s">
        <v>1495</v>
      </c>
      <c r="D954" s="57">
        <f t="shared" si="74"/>
        <v>491774.48000000004</v>
      </c>
      <c r="E954" s="26">
        <f t="shared" si="90"/>
        <v>28905.539999999997</v>
      </c>
      <c r="F954" s="39">
        <v>28905.539999999997</v>
      </c>
      <c r="G954" s="39"/>
      <c r="H954" s="39"/>
      <c r="I954" s="26"/>
      <c r="J954" s="39"/>
      <c r="K954" s="26">
        <v>90</v>
      </c>
      <c r="L954" s="39">
        <v>245261.04</v>
      </c>
      <c r="M954" s="26"/>
      <c r="N954" s="26"/>
      <c r="O954" s="26"/>
      <c r="P954" s="26"/>
      <c r="Q954" s="26">
        <v>70</v>
      </c>
      <c r="R954" s="26">
        <v>87003.07</v>
      </c>
      <c r="S954" s="26">
        <v>70</v>
      </c>
      <c r="T954" s="26">
        <v>130604.83</v>
      </c>
    </row>
    <row r="955" spans="1:20" s="9" customFormat="1" ht="17.100000000000001" customHeight="1" x14ac:dyDescent="0.2">
      <c r="A955" s="66">
        <v>932</v>
      </c>
      <c r="B955" s="66">
        <v>237</v>
      </c>
      <c r="C955" s="66" t="s">
        <v>1496</v>
      </c>
      <c r="D955" s="57">
        <f t="shared" si="74"/>
        <v>546786.15</v>
      </c>
      <c r="E955" s="26">
        <f t="shared" si="90"/>
        <v>154497.88</v>
      </c>
      <c r="F955" s="39">
        <v>49855.87</v>
      </c>
      <c r="G955" s="39"/>
      <c r="H955" s="39">
        <v>104642.01000000001</v>
      </c>
      <c r="I955" s="26"/>
      <c r="J955" s="39"/>
      <c r="K955" s="26">
        <v>64.099999999999994</v>
      </c>
      <c r="L955" s="39">
        <v>174680.37</v>
      </c>
      <c r="M955" s="26"/>
      <c r="N955" s="26"/>
      <c r="O955" s="26"/>
      <c r="P955" s="26"/>
      <c r="Q955" s="26">
        <v>70</v>
      </c>
      <c r="R955" s="26">
        <v>87003.07</v>
      </c>
      <c r="S955" s="26">
        <v>70</v>
      </c>
      <c r="T955" s="26">
        <v>130604.83</v>
      </c>
    </row>
    <row r="956" spans="1:20" s="9" customFormat="1" ht="17.100000000000001" customHeight="1" x14ac:dyDescent="0.2">
      <c r="A956" s="66">
        <v>933</v>
      </c>
      <c r="B956" s="66">
        <v>238</v>
      </c>
      <c r="C956" s="66" t="s">
        <v>1497</v>
      </c>
      <c r="D956" s="57">
        <f t="shared" si="74"/>
        <v>969122.03</v>
      </c>
      <c r="E956" s="26">
        <f t="shared" si="90"/>
        <v>105193.32</v>
      </c>
      <c r="F956" s="39">
        <v>33945.47</v>
      </c>
      <c r="G956" s="26"/>
      <c r="H956" s="39">
        <v>71247.850000000006</v>
      </c>
      <c r="I956" s="26"/>
      <c r="J956" s="57"/>
      <c r="K956" s="26">
        <v>128.80000000000001</v>
      </c>
      <c r="L956" s="39">
        <v>350995.79</v>
      </c>
      <c r="M956" s="26"/>
      <c r="N956" s="26"/>
      <c r="O956" s="26"/>
      <c r="P956" s="26"/>
      <c r="Q956" s="26">
        <v>165</v>
      </c>
      <c r="R956" s="26">
        <v>205078.68</v>
      </c>
      <c r="S956" s="26">
        <v>165</v>
      </c>
      <c r="T956" s="26">
        <v>307854.24</v>
      </c>
    </row>
    <row r="957" spans="1:20" s="9" customFormat="1" ht="17.100000000000001" customHeight="1" x14ac:dyDescent="0.2">
      <c r="A957" s="66">
        <v>934</v>
      </c>
      <c r="B957" s="66">
        <v>239</v>
      </c>
      <c r="C957" s="66" t="s">
        <v>1498</v>
      </c>
      <c r="D957" s="57">
        <f t="shared" si="74"/>
        <v>648558.57000000007</v>
      </c>
      <c r="E957" s="26">
        <f t="shared" si="90"/>
        <v>190938.84</v>
      </c>
      <c r="F957" s="39">
        <v>51881.729999999996</v>
      </c>
      <c r="G957" s="39">
        <v>30163.05</v>
      </c>
      <c r="H957" s="39">
        <v>108894.06</v>
      </c>
      <c r="I957" s="26"/>
      <c r="J957" s="39"/>
      <c r="K957" s="26">
        <v>136</v>
      </c>
      <c r="L957" s="39">
        <v>370616.66</v>
      </c>
      <c r="M957" s="26"/>
      <c r="N957" s="26"/>
      <c r="O957" s="26"/>
      <c r="P957" s="26"/>
      <c r="Q957" s="26">
        <v>70</v>
      </c>
      <c r="R957" s="26">
        <v>87003.07</v>
      </c>
      <c r="S957" s="26"/>
      <c r="T957" s="26"/>
    </row>
    <row r="958" spans="1:20" s="9" customFormat="1" ht="17.100000000000001" customHeight="1" x14ac:dyDescent="0.2">
      <c r="A958" s="66">
        <v>935</v>
      </c>
      <c r="B958" s="66">
        <v>240</v>
      </c>
      <c r="C958" s="66" t="s">
        <v>1499</v>
      </c>
      <c r="D958" s="57">
        <f t="shared" si="74"/>
        <v>2740775.56</v>
      </c>
      <c r="E958" s="26">
        <f t="shared" si="90"/>
        <v>1497656.7</v>
      </c>
      <c r="F958" s="39">
        <v>320925.48000000004</v>
      </c>
      <c r="G958" s="26">
        <v>479916.45</v>
      </c>
      <c r="H958" s="39">
        <v>483943.74</v>
      </c>
      <c r="I958" s="26">
        <v>212871.03</v>
      </c>
      <c r="J958" s="57"/>
      <c r="K958" s="26">
        <v>406</v>
      </c>
      <c r="L958" s="39">
        <v>1106399.75</v>
      </c>
      <c r="M958" s="26"/>
      <c r="N958" s="26"/>
      <c r="O958" s="26"/>
      <c r="P958" s="26"/>
      <c r="Q958" s="26">
        <v>110</v>
      </c>
      <c r="R958" s="26">
        <v>136719.10999999999</v>
      </c>
      <c r="S958" s="26"/>
      <c r="T958" s="26"/>
    </row>
    <row r="959" spans="1:20" s="9" customFormat="1" ht="17.100000000000001" customHeight="1" x14ac:dyDescent="0.2">
      <c r="A959" s="66">
        <v>936</v>
      </c>
      <c r="B959" s="66">
        <v>241</v>
      </c>
      <c r="C959" s="66" t="s">
        <v>535</v>
      </c>
      <c r="D959" s="57">
        <f t="shared" si="74"/>
        <v>130197.09999999999</v>
      </c>
      <c r="E959" s="26">
        <f t="shared" si="90"/>
        <v>130197.09999999999</v>
      </c>
      <c r="F959" s="39"/>
      <c r="G959" s="26"/>
      <c r="H959" s="39"/>
      <c r="I959" s="26">
        <v>130197.09999999999</v>
      </c>
      <c r="J959" s="57"/>
      <c r="K959" s="26"/>
      <c r="L959" s="39"/>
      <c r="M959" s="26"/>
      <c r="N959" s="26"/>
      <c r="O959" s="26"/>
      <c r="P959" s="26"/>
      <c r="Q959" s="26"/>
      <c r="R959" s="26"/>
      <c r="S959" s="26"/>
      <c r="T959" s="26"/>
    </row>
    <row r="960" spans="1:20" s="9" customFormat="1" ht="17.100000000000001" customHeight="1" x14ac:dyDescent="0.2">
      <c r="A960" s="66">
        <v>937</v>
      </c>
      <c r="B960" s="66">
        <v>242</v>
      </c>
      <c r="C960" s="66" t="s">
        <v>1500</v>
      </c>
      <c r="D960" s="57">
        <f t="shared" si="74"/>
        <v>5349863.0500000007</v>
      </c>
      <c r="E960" s="26">
        <f t="shared" si="90"/>
        <v>2782060.3600000003</v>
      </c>
      <c r="F960" s="39">
        <v>497076.26</v>
      </c>
      <c r="G960" s="26">
        <v>743334.8</v>
      </c>
      <c r="H960" s="39">
        <v>749572.6</v>
      </c>
      <c r="I960" s="26">
        <v>329712.47000000003</v>
      </c>
      <c r="J960" s="57">
        <v>462364.23</v>
      </c>
      <c r="K960" s="26">
        <v>624</v>
      </c>
      <c r="L960" s="57">
        <v>1700476.44</v>
      </c>
      <c r="M960" s="26"/>
      <c r="N960" s="26"/>
      <c r="O960" s="26">
        <v>165</v>
      </c>
      <c r="P960" s="26">
        <v>354393.33</v>
      </c>
      <c r="Q960" s="26">
        <v>165</v>
      </c>
      <c r="R960" s="26">
        <v>205078.68</v>
      </c>
      <c r="S960" s="26">
        <v>165</v>
      </c>
      <c r="T960" s="26">
        <v>307854.24</v>
      </c>
    </row>
    <row r="961" spans="1:20" s="9" customFormat="1" ht="17.100000000000001" customHeight="1" x14ac:dyDescent="0.2">
      <c r="A961" s="66">
        <v>938</v>
      </c>
      <c r="B961" s="66">
        <v>243</v>
      </c>
      <c r="C961" s="66" t="s">
        <v>1501</v>
      </c>
      <c r="D961" s="57">
        <f t="shared" si="74"/>
        <v>5305164.1199999992</v>
      </c>
      <c r="E961" s="26">
        <f t="shared" si="90"/>
        <v>3031920.4299999997</v>
      </c>
      <c r="F961" s="39">
        <v>541719.25</v>
      </c>
      <c r="G961" s="39">
        <v>810094.56</v>
      </c>
      <c r="H961" s="39">
        <v>816892.59</v>
      </c>
      <c r="I961" s="26">
        <v>359324.34</v>
      </c>
      <c r="J961" s="39">
        <v>503889.69</v>
      </c>
      <c r="K961" s="26">
        <v>622</v>
      </c>
      <c r="L961" s="57">
        <v>1695026.21</v>
      </c>
      <c r="M961" s="26"/>
      <c r="N961" s="26"/>
      <c r="O961" s="26">
        <v>110</v>
      </c>
      <c r="P961" s="26">
        <v>236262.22999999998</v>
      </c>
      <c r="Q961" s="26">
        <v>110</v>
      </c>
      <c r="R961" s="26">
        <v>136719.10999999999</v>
      </c>
      <c r="S961" s="26">
        <v>110</v>
      </c>
      <c r="T961" s="26">
        <v>205236.13999999998</v>
      </c>
    </row>
    <row r="962" spans="1:20" s="9" customFormat="1" ht="17.100000000000001" customHeight="1" x14ac:dyDescent="0.2">
      <c r="A962" s="66">
        <v>939</v>
      </c>
      <c r="B962" s="66">
        <v>244</v>
      </c>
      <c r="C962" s="66" t="s">
        <v>1502</v>
      </c>
      <c r="D962" s="57">
        <f t="shared" si="74"/>
        <v>1955923.6499999997</v>
      </c>
      <c r="E962" s="26">
        <f t="shared" si="90"/>
        <v>1613968.4</v>
      </c>
      <c r="F962" s="26">
        <v>508934.95999999996</v>
      </c>
      <c r="G962" s="26"/>
      <c r="H962" s="26">
        <v>767455.06</v>
      </c>
      <c r="I962" s="26">
        <v>337578.38</v>
      </c>
      <c r="J962" s="57"/>
      <c r="K962" s="26"/>
      <c r="L962" s="39"/>
      <c r="M962" s="26"/>
      <c r="N962" s="26"/>
      <c r="O962" s="26"/>
      <c r="P962" s="26"/>
      <c r="Q962" s="26">
        <v>110</v>
      </c>
      <c r="R962" s="39">
        <v>136719.10999999999</v>
      </c>
      <c r="S962" s="26">
        <v>110</v>
      </c>
      <c r="T962" s="26">
        <v>205236.13999999998</v>
      </c>
    </row>
    <row r="963" spans="1:20" s="9" customFormat="1" ht="17.100000000000001" customHeight="1" x14ac:dyDescent="0.2">
      <c r="A963" s="66">
        <v>940</v>
      </c>
      <c r="B963" s="66">
        <v>245</v>
      </c>
      <c r="C963" s="66" t="s">
        <v>1503</v>
      </c>
      <c r="D963" s="57">
        <f t="shared" si="74"/>
        <v>8099032.7300000004</v>
      </c>
      <c r="E963" s="26">
        <f t="shared" si="90"/>
        <v>4515369.2300000004</v>
      </c>
      <c r="F963" s="39">
        <v>1123362.71</v>
      </c>
      <c r="G963" s="26">
        <v>653101.52</v>
      </c>
      <c r="H963" s="39">
        <v>1693989.4</v>
      </c>
      <c r="I963" s="26"/>
      <c r="J963" s="57">
        <v>1044915.6000000001</v>
      </c>
      <c r="K963" s="26">
        <v>1185</v>
      </c>
      <c r="L963" s="39">
        <v>3229270.17</v>
      </c>
      <c r="M963" s="26"/>
      <c r="N963" s="26"/>
      <c r="O963" s="26">
        <v>165</v>
      </c>
      <c r="P963" s="26">
        <v>354393.33</v>
      </c>
      <c r="Q963" s="26"/>
      <c r="R963" s="26"/>
      <c r="S963" s="26"/>
      <c r="T963" s="26"/>
    </row>
    <row r="964" spans="1:20" s="9" customFormat="1" ht="17.100000000000001" customHeight="1" x14ac:dyDescent="0.2">
      <c r="A964" s="66">
        <v>941</v>
      </c>
      <c r="B964" s="66">
        <v>246</v>
      </c>
      <c r="C964" s="66" t="s">
        <v>536</v>
      </c>
      <c r="D964" s="57">
        <f t="shared" si="74"/>
        <v>382151.83</v>
      </c>
      <c r="E964" s="26">
        <f t="shared" si="90"/>
        <v>382151.83</v>
      </c>
      <c r="F964" s="39"/>
      <c r="G964" s="26"/>
      <c r="H964" s="39"/>
      <c r="I964" s="26">
        <v>382151.83</v>
      </c>
      <c r="J964" s="57"/>
      <c r="K964" s="26"/>
      <c r="L964" s="39"/>
      <c r="M964" s="26"/>
      <c r="N964" s="26"/>
      <c r="O964" s="26"/>
      <c r="P964" s="26"/>
      <c r="Q964" s="26"/>
      <c r="R964" s="26"/>
      <c r="S964" s="26"/>
      <c r="T964" s="26"/>
    </row>
    <row r="965" spans="1:20" s="9" customFormat="1" ht="17.100000000000001" customHeight="1" x14ac:dyDescent="0.2">
      <c r="A965" s="66">
        <v>942</v>
      </c>
      <c r="B965" s="66">
        <v>247</v>
      </c>
      <c r="C965" s="66" t="s">
        <v>1504</v>
      </c>
      <c r="D965" s="57">
        <f t="shared" si="74"/>
        <v>6604494.1499999994</v>
      </c>
      <c r="E965" s="26">
        <f t="shared" si="90"/>
        <v>2963120.5999999996</v>
      </c>
      <c r="F965" s="26">
        <v>934365.05</v>
      </c>
      <c r="G965" s="26"/>
      <c r="H965" s="26">
        <v>1408987.8699999999</v>
      </c>
      <c r="I965" s="26">
        <v>619767.67999999993</v>
      </c>
      <c r="J965" s="57"/>
      <c r="K965" s="26">
        <v>1148</v>
      </c>
      <c r="L965" s="39">
        <v>3128440.63</v>
      </c>
      <c r="M965" s="26"/>
      <c r="N965" s="26"/>
      <c r="O965" s="26"/>
      <c r="P965" s="26"/>
      <c r="Q965" s="26">
        <v>165</v>
      </c>
      <c r="R965" s="26">
        <v>205078.68</v>
      </c>
      <c r="S965" s="26">
        <v>165</v>
      </c>
      <c r="T965" s="26">
        <v>307854.24</v>
      </c>
    </row>
    <row r="966" spans="1:20" s="9" customFormat="1" ht="17.100000000000001" customHeight="1" x14ac:dyDescent="0.2">
      <c r="A966" s="66">
        <v>943</v>
      </c>
      <c r="B966" s="66">
        <v>248</v>
      </c>
      <c r="C966" s="66" t="s">
        <v>537</v>
      </c>
      <c r="D966" s="57">
        <f t="shared" si="74"/>
        <v>296511.82</v>
      </c>
      <c r="E966" s="26">
        <f t="shared" si="90"/>
        <v>296511.82</v>
      </c>
      <c r="F966" s="39"/>
      <c r="G966" s="26"/>
      <c r="H966" s="39"/>
      <c r="I966" s="26">
        <v>296511.82</v>
      </c>
      <c r="J966" s="57"/>
      <c r="K966" s="26"/>
      <c r="L966" s="39"/>
      <c r="M966" s="26"/>
      <c r="N966" s="26"/>
      <c r="O966" s="26"/>
      <c r="P966" s="26"/>
      <c r="Q966" s="26"/>
      <c r="R966" s="26"/>
      <c r="S966" s="26"/>
      <c r="T966" s="26"/>
    </row>
    <row r="967" spans="1:20" s="9" customFormat="1" ht="17.100000000000001" customHeight="1" x14ac:dyDescent="0.2">
      <c r="A967" s="66">
        <v>944</v>
      </c>
      <c r="B967" s="66">
        <v>249</v>
      </c>
      <c r="C967" s="66" t="s">
        <v>1505</v>
      </c>
      <c r="D967" s="57">
        <f t="shared" si="74"/>
        <v>1906908.8199999998</v>
      </c>
      <c r="E967" s="26">
        <f t="shared" si="90"/>
        <v>747683.99</v>
      </c>
      <c r="F967" s="39">
        <v>241274.69</v>
      </c>
      <c r="G967" s="26"/>
      <c r="H967" s="39">
        <v>506409.3</v>
      </c>
      <c r="I967" s="26"/>
      <c r="J967" s="57"/>
      <c r="K967" s="26">
        <v>400</v>
      </c>
      <c r="L967" s="39">
        <v>1022505.72</v>
      </c>
      <c r="M967" s="26"/>
      <c r="N967" s="26"/>
      <c r="O967" s="26"/>
      <c r="P967" s="26"/>
      <c r="Q967" s="26">
        <v>110</v>
      </c>
      <c r="R967" s="26">
        <v>136719.10999999999</v>
      </c>
      <c r="S967" s="26"/>
      <c r="T967" s="26"/>
    </row>
    <row r="968" spans="1:20" s="9" customFormat="1" ht="17.100000000000001" customHeight="1" x14ac:dyDescent="0.2">
      <c r="A968" s="66">
        <v>945</v>
      </c>
      <c r="B968" s="66">
        <v>250</v>
      </c>
      <c r="C968" s="66" t="s">
        <v>1506</v>
      </c>
      <c r="D968" s="57">
        <f t="shared" si="74"/>
        <v>3016924.33</v>
      </c>
      <c r="E968" s="26">
        <f>F968+G968+H968+I968+J968</f>
        <v>1400156.7699999998</v>
      </c>
      <c r="F968" s="39">
        <v>441513.43</v>
      </c>
      <c r="G968" s="26"/>
      <c r="H968" s="39">
        <v>665785.8899999999</v>
      </c>
      <c r="I968" s="26">
        <v>292857.45</v>
      </c>
      <c r="J968" s="57"/>
      <c r="K968" s="26">
        <v>467.8</v>
      </c>
      <c r="L968" s="39">
        <v>1274812.31</v>
      </c>
      <c r="M968" s="26"/>
      <c r="N968" s="26"/>
      <c r="O968" s="26"/>
      <c r="P968" s="26"/>
      <c r="Q968" s="26">
        <v>110</v>
      </c>
      <c r="R968" s="26">
        <v>136719.10999999999</v>
      </c>
      <c r="S968" s="26">
        <v>110</v>
      </c>
      <c r="T968" s="26">
        <v>205236.13999999998</v>
      </c>
    </row>
    <row r="969" spans="1:20" s="21" customFormat="1" ht="17.100000000000001" customHeight="1" x14ac:dyDescent="0.2">
      <c r="A969" s="66">
        <v>946</v>
      </c>
      <c r="B969" s="66">
        <v>251</v>
      </c>
      <c r="C969" s="66" t="s">
        <v>1507</v>
      </c>
      <c r="D969" s="57">
        <f t="shared" si="74"/>
        <v>6578065.0600000005</v>
      </c>
      <c r="E969" s="26">
        <f t="shared" ref="E969:E970" si="91">F969+G969+H969+I969+J969</f>
        <v>3470815.52</v>
      </c>
      <c r="F969" s="39">
        <v>1094457.2</v>
      </c>
      <c r="G969" s="26"/>
      <c r="H969" s="39">
        <v>1650400.93</v>
      </c>
      <c r="I969" s="26">
        <v>725957.39</v>
      </c>
      <c r="J969" s="57"/>
      <c r="K969" s="26">
        <v>952</v>
      </c>
      <c r="L969" s="39">
        <v>2594316.62</v>
      </c>
      <c r="M969" s="26"/>
      <c r="N969" s="26"/>
      <c r="O969" s="26"/>
      <c r="P969" s="26"/>
      <c r="Q969" s="26">
        <v>165</v>
      </c>
      <c r="R969" s="26">
        <v>205078.68</v>
      </c>
      <c r="S969" s="26">
        <v>165</v>
      </c>
      <c r="T969" s="26">
        <v>307854.24</v>
      </c>
    </row>
    <row r="970" spans="1:20" s="21" customFormat="1" ht="17.100000000000001" customHeight="1" x14ac:dyDescent="0.2">
      <c r="A970" s="66">
        <v>947</v>
      </c>
      <c r="B970" s="66">
        <v>252</v>
      </c>
      <c r="C970" s="66" t="s">
        <v>1508</v>
      </c>
      <c r="D970" s="57">
        <f t="shared" si="74"/>
        <v>7708733.3700000001</v>
      </c>
      <c r="E970" s="26">
        <f t="shared" si="91"/>
        <v>4372488.9300000006</v>
      </c>
      <c r="F970" s="39">
        <v>936959.12</v>
      </c>
      <c r="G970" s="26">
        <v>1401141.79</v>
      </c>
      <c r="H970" s="39">
        <v>1412899.66</v>
      </c>
      <c r="I970" s="26">
        <v>621488.36</v>
      </c>
      <c r="J970" s="57"/>
      <c r="K970" s="26">
        <v>1149</v>
      </c>
      <c r="L970" s="39">
        <v>3131165.76</v>
      </c>
      <c r="M970" s="26"/>
      <c r="N970" s="26"/>
      <c r="O970" s="26"/>
      <c r="P970" s="26"/>
      <c r="Q970" s="26">
        <v>165</v>
      </c>
      <c r="R970" s="26">
        <v>205078.68</v>
      </c>
      <c r="S970" s="26"/>
      <c r="T970" s="26"/>
    </row>
    <row r="971" spans="1:20" s="21" customFormat="1" ht="17.100000000000001" customHeight="1" x14ac:dyDescent="0.2">
      <c r="A971" s="66">
        <v>948</v>
      </c>
      <c r="B971" s="66">
        <v>253</v>
      </c>
      <c r="C971" s="66" t="s">
        <v>200</v>
      </c>
      <c r="D971" s="57">
        <f t="shared" si="74"/>
        <v>1237486.97</v>
      </c>
      <c r="E971" s="26">
        <f>F971+G971+H971+I971+J971</f>
        <v>1237486.97</v>
      </c>
      <c r="F971" s="39"/>
      <c r="G971" s="26"/>
      <c r="H971" s="39"/>
      <c r="I971" s="26">
        <v>1237486.97</v>
      </c>
      <c r="J971" s="57"/>
      <c r="K971" s="26"/>
      <c r="L971" s="39"/>
      <c r="M971" s="26"/>
      <c r="N971" s="26"/>
      <c r="O971" s="26"/>
      <c r="P971" s="26"/>
      <c r="Q971" s="26"/>
      <c r="R971" s="26"/>
      <c r="S971" s="26"/>
      <c r="T971" s="26"/>
    </row>
    <row r="972" spans="1:20" s="21" customFormat="1" ht="17.100000000000001" customHeight="1" x14ac:dyDescent="0.2">
      <c r="A972" s="66">
        <v>949</v>
      </c>
      <c r="B972" s="66">
        <v>254</v>
      </c>
      <c r="C972" s="66" t="s">
        <v>1509</v>
      </c>
      <c r="D972" s="57">
        <f t="shared" si="74"/>
        <v>865640.13</v>
      </c>
      <c r="E972" s="26">
        <f>F972+G972+H972+I972+J972</f>
        <v>142937.64000000001</v>
      </c>
      <c r="F972" s="39">
        <v>32907.82</v>
      </c>
      <c r="G972" s="26">
        <v>19131.990000000002</v>
      </c>
      <c r="H972" s="39">
        <v>69069.950000000012</v>
      </c>
      <c r="I972" s="26">
        <v>21827.879999999997</v>
      </c>
      <c r="J972" s="57"/>
      <c r="K972" s="26">
        <v>265.2</v>
      </c>
      <c r="L972" s="39">
        <v>722702.49</v>
      </c>
      <c r="M972" s="26"/>
      <c r="N972" s="26"/>
      <c r="O972" s="26"/>
      <c r="P972" s="26"/>
      <c r="Q972" s="26"/>
      <c r="R972" s="26"/>
      <c r="S972" s="26"/>
      <c r="T972" s="26"/>
    </row>
    <row r="973" spans="1:20" s="21" customFormat="1" ht="17.100000000000001" customHeight="1" x14ac:dyDescent="0.2">
      <c r="A973" s="66">
        <v>950</v>
      </c>
      <c r="B973" s="66">
        <v>255</v>
      </c>
      <c r="C973" s="66" t="s">
        <v>1510</v>
      </c>
      <c r="D973" s="57">
        <f t="shared" si="74"/>
        <v>211281.01</v>
      </c>
      <c r="E973" s="26">
        <f t="shared" ref="E973:E977" si="92">F973+G973+H973+I973+J973</f>
        <v>211281.01</v>
      </c>
      <c r="F973" s="39"/>
      <c r="G973" s="26"/>
      <c r="H973" s="39"/>
      <c r="I973" s="26"/>
      <c r="J973" s="57">
        <v>211281.01</v>
      </c>
      <c r="K973" s="26"/>
      <c r="L973" s="39"/>
      <c r="M973" s="26"/>
      <c r="N973" s="26"/>
      <c r="O973" s="26"/>
      <c r="P973" s="26"/>
      <c r="Q973" s="26"/>
      <c r="R973" s="26"/>
      <c r="S973" s="26"/>
      <c r="T973" s="26"/>
    </row>
    <row r="974" spans="1:20" s="21" customFormat="1" ht="17.100000000000001" customHeight="1" x14ac:dyDescent="0.2">
      <c r="A974" s="66">
        <v>951</v>
      </c>
      <c r="B974" s="66">
        <v>256</v>
      </c>
      <c r="C974" s="66" t="s">
        <v>1511</v>
      </c>
      <c r="D974" s="57">
        <f t="shared" si="74"/>
        <v>2173467.4099999997</v>
      </c>
      <c r="E974" s="26">
        <f t="shared" si="92"/>
        <v>279554.88</v>
      </c>
      <c r="F974" s="39">
        <v>168072.07</v>
      </c>
      <c r="G974" s="26"/>
      <c r="H974" s="39"/>
      <c r="I974" s="26">
        <v>111482.81</v>
      </c>
      <c r="J974" s="57"/>
      <c r="K974" s="26">
        <v>569.5</v>
      </c>
      <c r="L974" s="39">
        <v>1551957.2799999998</v>
      </c>
      <c r="M974" s="26"/>
      <c r="N974" s="26"/>
      <c r="O974" s="26"/>
      <c r="P974" s="26"/>
      <c r="Q974" s="26">
        <v>110</v>
      </c>
      <c r="R974" s="26">
        <v>136719.10999999999</v>
      </c>
      <c r="S974" s="26">
        <v>110</v>
      </c>
      <c r="T974" s="26">
        <v>205236.13999999998</v>
      </c>
    </row>
    <row r="975" spans="1:20" s="21" customFormat="1" ht="17.100000000000001" customHeight="1" x14ac:dyDescent="0.2">
      <c r="A975" s="66">
        <v>952</v>
      </c>
      <c r="B975" s="66">
        <v>257</v>
      </c>
      <c r="C975" s="66" t="s">
        <v>1512</v>
      </c>
      <c r="D975" s="57">
        <f t="shared" si="74"/>
        <v>2141663.3800000004</v>
      </c>
      <c r="E975" s="26">
        <f t="shared" si="92"/>
        <v>1405750.21</v>
      </c>
      <c r="F975" s="39"/>
      <c r="G975" s="39">
        <v>458118.88</v>
      </c>
      <c r="H975" s="26">
        <v>642993.57999999996</v>
      </c>
      <c r="I975" s="26"/>
      <c r="J975" s="57">
        <v>304637.75</v>
      </c>
      <c r="K975" s="26"/>
      <c r="L975" s="57"/>
      <c r="M975" s="26"/>
      <c r="N975" s="26"/>
      <c r="O975" s="26">
        <v>140</v>
      </c>
      <c r="P975" s="26">
        <v>300697.37</v>
      </c>
      <c r="Q975" s="26">
        <v>140</v>
      </c>
      <c r="R975" s="39">
        <v>174006.14</v>
      </c>
      <c r="S975" s="26">
        <v>140</v>
      </c>
      <c r="T975" s="26">
        <v>261209.66</v>
      </c>
    </row>
    <row r="976" spans="1:20" s="21" customFormat="1" ht="17.100000000000001" customHeight="1" x14ac:dyDescent="0.2">
      <c r="A976" s="66">
        <v>953</v>
      </c>
      <c r="B976" s="66">
        <v>258</v>
      </c>
      <c r="C976" s="66" t="s">
        <v>1513</v>
      </c>
      <c r="D976" s="57">
        <f t="shared" si="74"/>
        <v>5690348.3300000001</v>
      </c>
      <c r="E976" s="26">
        <f t="shared" si="92"/>
        <v>2577648.5300000003</v>
      </c>
      <c r="F976" s="39">
        <v>812813.57000000007</v>
      </c>
      <c r="G976" s="26"/>
      <c r="H976" s="39">
        <v>1225692.79</v>
      </c>
      <c r="I976" s="26">
        <v>539142.17000000004</v>
      </c>
      <c r="J976" s="57"/>
      <c r="K976" s="26">
        <v>954</v>
      </c>
      <c r="L976" s="39">
        <v>2599766.88</v>
      </c>
      <c r="M976" s="26"/>
      <c r="N976" s="26"/>
      <c r="O976" s="26"/>
      <c r="P976" s="26"/>
      <c r="Q976" s="26">
        <v>165</v>
      </c>
      <c r="R976" s="39">
        <v>205078.68</v>
      </c>
      <c r="S976" s="26">
        <v>165</v>
      </c>
      <c r="T976" s="39">
        <v>307854.24</v>
      </c>
    </row>
    <row r="977" spans="1:20" s="21" customFormat="1" ht="17.100000000000001" customHeight="1" x14ac:dyDescent="0.2">
      <c r="A977" s="66">
        <v>954</v>
      </c>
      <c r="B977" s="66">
        <v>259</v>
      </c>
      <c r="C977" s="66" t="s">
        <v>1514</v>
      </c>
      <c r="D977" s="57">
        <f t="shared" si="74"/>
        <v>3114085.8500000006</v>
      </c>
      <c r="E977" s="26">
        <f t="shared" si="92"/>
        <v>2601152.9300000002</v>
      </c>
      <c r="F977" s="26">
        <v>820225.25</v>
      </c>
      <c r="G977" s="39"/>
      <c r="H977" s="26">
        <v>1236869.32</v>
      </c>
      <c r="I977" s="26">
        <v>544058.36</v>
      </c>
      <c r="J977" s="39"/>
      <c r="K977" s="26"/>
      <c r="L977" s="57"/>
      <c r="M977" s="26"/>
      <c r="N977" s="26"/>
      <c r="O977" s="26"/>
      <c r="P977" s="26"/>
      <c r="Q977" s="26">
        <v>165</v>
      </c>
      <c r="R977" s="26">
        <v>205078.68</v>
      </c>
      <c r="S977" s="26">
        <v>165</v>
      </c>
      <c r="T977" s="26">
        <v>307854.24</v>
      </c>
    </row>
    <row r="978" spans="1:20" s="21" customFormat="1" ht="17.100000000000001" customHeight="1" x14ac:dyDescent="0.2">
      <c r="A978" s="66">
        <v>955</v>
      </c>
      <c r="B978" s="66">
        <v>260</v>
      </c>
      <c r="C978" s="66" t="s">
        <v>201</v>
      </c>
      <c r="D978" s="57">
        <f t="shared" si="74"/>
        <v>460188.17</v>
      </c>
      <c r="E978" s="26">
        <f>F978+G978+H978+I978+J978</f>
        <v>460188.17</v>
      </c>
      <c r="F978" s="39"/>
      <c r="G978" s="26"/>
      <c r="H978" s="39"/>
      <c r="I978" s="26">
        <v>460188.17</v>
      </c>
      <c r="J978" s="57"/>
      <c r="K978" s="26"/>
      <c r="L978" s="39"/>
      <c r="M978" s="26"/>
      <c r="N978" s="26"/>
      <c r="O978" s="26"/>
      <c r="P978" s="26"/>
      <c r="Q978" s="26"/>
      <c r="R978" s="26"/>
      <c r="S978" s="26"/>
      <c r="T978" s="26"/>
    </row>
    <row r="979" spans="1:20" s="21" customFormat="1" ht="17.100000000000001" customHeight="1" x14ac:dyDescent="0.2">
      <c r="A979" s="66">
        <v>956</v>
      </c>
      <c r="B979" s="66">
        <v>261</v>
      </c>
      <c r="C979" s="66" t="s">
        <v>203</v>
      </c>
      <c r="D979" s="57">
        <f t="shared" si="74"/>
        <v>3465268.44</v>
      </c>
      <c r="E979" s="26">
        <f t="shared" ref="E979:E996" si="93">F979+G979+H979+I979+J979</f>
        <v>2329941.39</v>
      </c>
      <c r="F979" s="39">
        <v>391330.74</v>
      </c>
      <c r="G979" s="39">
        <v>1048622.99</v>
      </c>
      <c r="H979" s="39">
        <v>509769.51999999996</v>
      </c>
      <c r="I979" s="26">
        <v>380218.14</v>
      </c>
      <c r="J979" s="39"/>
      <c r="K979" s="26">
        <v>410.1</v>
      </c>
      <c r="L979" s="39">
        <v>1048323.98</v>
      </c>
      <c r="M979" s="26"/>
      <c r="N979" s="26"/>
      <c r="O979" s="26"/>
      <c r="P979" s="26"/>
      <c r="Q979" s="26">
        <v>70</v>
      </c>
      <c r="R979" s="39">
        <v>87003.07</v>
      </c>
      <c r="S979" s="26"/>
      <c r="T979" s="39"/>
    </row>
    <row r="980" spans="1:20" s="21" customFormat="1" ht="17.100000000000001" customHeight="1" x14ac:dyDescent="0.2">
      <c r="A980" s="66">
        <v>957</v>
      </c>
      <c r="B980" s="66">
        <v>262</v>
      </c>
      <c r="C980" s="66" t="s">
        <v>1515</v>
      </c>
      <c r="D980" s="57">
        <f t="shared" si="74"/>
        <v>1823695.66</v>
      </c>
      <c r="E980" s="26">
        <f t="shared" si="93"/>
        <v>1388479.8599999999</v>
      </c>
      <c r="F980" s="39"/>
      <c r="G980" s="39"/>
      <c r="H980" s="39">
        <v>964311</v>
      </c>
      <c r="I980" s="26">
        <v>424168.86</v>
      </c>
      <c r="J980" s="39"/>
      <c r="K980" s="26"/>
      <c r="L980" s="39"/>
      <c r="M980" s="26"/>
      <c r="N980" s="26"/>
      <c r="O980" s="26"/>
      <c r="P980" s="26"/>
      <c r="Q980" s="26">
        <v>140</v>
      </c>
      <c r="R980" s="39">
        <v>174006.14</v>
      </c>
      <c r="S980" s="26">
        <v>140</v>
      </c>
      <c r="T980" s="39">
        <v>261209.66</v>
      </c>
    </row>
    <row r="981" spans="1:20" s="21" customFormat="1" ht="17.100000000000001" customHeight="1" x14ac:dyDescent="0.2">
      <c r="A981" s="66">
        <v>958</v>
      </c>
      <c r="B981" s="66">
        <v>263</v>
      </c>
      <c r="C981" s="66" t="s">
        <v>202</v>
      </c>
      <c r="D981" s="57">
        <f t="shared" si="74"/>
        <v>626699.51</v>
      </c>
      <c r="E981" s="26">
        <f t="shared" si="93"/>
        <v>626699.51</v>
      </c>
      <c r="F981" s="39"/>
      <c r="G981" s="26"/>
      <c r="H981" s="39"/>
      <c r="I981" s="26">
        <v>626699.51</v>
      </c>
      <c r="J981" s="57"/>
      <c r="K981" s="26"/>
      <c r="L981" s="39"/>
      <c r="M981" s="26"/>
      <c r="N981" s="26"/>
      <c r="O981" s="26"/>
      <c r="P981" s="26"/>
      <c r="Q981" s="26"/>
      <c r="R981" s="26"/>
      <c r="S981" s="26"/>
      <c r="T981" s="26"/>
    </row>
    <row r="982" spans="1:20" s="21" customFormat="1" ht="17.100000000000001" customHeight="1" x14ac:dyDescent="0.2">
      <c r="A982" s="66">
        <v>959</v>
      </c>
      <c r="B982" s="66">
        <v>264</v>
      </c>
      <c r="C982" s="66" t="s">
        <v>204</v>
      </c>
      <c r="D982" s="57">
        <f t="shared" si="74"/>
        <v>3617522.65</v>
      </c>
      <c r="E982" s="26">
        <f t="shared" si="93"/>
        <v>2518329.0099999998</v>
      </c>
      <c r="F982" s="39">
        <v>422971.81</v>
      </c>
      <c r="G982" s="26">
        <v>1133409.5</v>
      </c>
      <c r="H982" s="39">
        <v>550986.99</v>
      </c>
      <c r="I982" s="26">
        <v>410960.70999999996</v>
      </c>
      <c r="J982" s="57"/>
      <c r="K982" s="26">
        <v>430</v>
      </c>
      <c r="L982" s="39">
        <v>1099193.6400000001</v>
      </c>
      <c r="M982" s="26"/>
      <c r="N982" s="26"/>
      <c r="O982" s="26"/>
      <c r="P982" s="26"/>
      <c r="Q982" s="26"/>
      <c r="R982" s="26"/>
      <c r="S982" s="26"/>
      <c r="T982" s="26"/>
    </row>
    <row r="983" spans="1:20" s="21" customFormat="1" ht="17.100000000000001" customHeight="1" x14ac:dyDescent="0.2">
      <c r="A983" s="66">
        <v>960</v>
      </c>
      <c r="B983" s="66">
        <v>265</v>
      </c>
      <c r="C983" s="66" t="s">
        <v>205</v>
      </c>
      <c r="D983" s="57">
        <f t="shared" si="74"/>
        <v>3484081.0599999996</v>
      </c>
      <c r="E983" s="26">
        <f t="shared" si="93"/>
        <v>2423231.38</v>
      </c>
      <c r="F983" s="39">
        <v>406999.48</v>
      </c>
      <c r="G983" s="26">
        <v>1090609.47</v>
      </c>
      <c r="H983" s="39">
        <v>530180.5</v>
      </c>
      <c r="I983" s="26">
        <v>395441.93</v>
      </c>
      <c r="J983" s="57"/>
      <c r="K983" s="26">
        <v>415</v>
      </c>
      <c r="L983" s="39">
        <v>1060849.68</v>
      </c>
      <c r="M983" s="26"/>
      <c r="N983" s="26"/>
      <c r="O983" s="26"/>
      <c r="P983" s="26"/>
      <c r="Q983" s="26"/>
      <c r="R983" s="26"/>
      <c r="S983" s="26"/>
      <c r="T983" s="26"/>
    </row>
    <row r="984" spans="1:20" s="21" customFormat="1" ht="17.100000000000001" customHeight="1" x14ac:dyDescent="0.2">
      <c r="A984" s="66">
        <v>961</v>
      </c>
      <c r="B984" s="66">
        <v>266</v>
      </c>
      <c r="C984" s="66" t="s">
        <v>206</v>
      </c>
      <c r="D984" s="57">
        <f t="shared" si="74"/>
        <v>2034359.54</v>
      </c>
      <c r="E984" s="26">
        <f t="shared" si="93"/>
        <v>878326.74</v>
      </c>
      <c r="F984" s="39"/>
      <c r="G984" s="39"/>
      <c r="H984" s="39">
        <v>503090.35</v>
      </c>
      <c r="I984" s="26">
        <v>375236.39</v>
      </c>
      <c r="J984" s="39"/>
      <c r="K984" s="26">
        <v>418.2</v>
      </c>
      <c r="L984" s="39">
        <v>1069029.73</v>
      </c>
      <c r="M984" s="26"/>
      <c r="N984" s="26"/>
      <c r="O984" s="26"/>
      <c r="P984" s="26"/>
      <c r="Q984" s="26">
        <v>70</v>
      </c>
      <c r="R984" s="39">
        <v>87003.07</v>
      </c>
      <c r="S984" s="26"/>
      <c r="T984" s="39"/>
    </row>
    <row r="985" spans="1:20" s="21" customFormat="1" ht="17.100000000000001" customHeight="1" x14ac:dyDescent="0.2">
      <c r="A985" s="66">
        <v>962</v>
      </c>
      <c r="B985" s="66">
        <v>267</v>
      </c>
      <c r="C985" s="66" t="s">
        <v>207</v>
      </c>
      <c r="D985" s="57">
        <f t="shared" si="74"/>
        <v>673698.29</v>
      </c>
      <c r="E985" s="26">
        <f t="shared" si="93"/>
        <v>673698.29</v>
      </c>
      <c r="F985" s="26"/>
      <c r="G985" s="26"/>
      <c r="H985" s="26"/>
      <c r="I985" s="26">
        <v>673698.29</v>
      </c>
      <c r="J985" s="57"/>
      <c r="K985" s="26"/>
      <c r="L985" s="39"/>
      <c r="M985" s="26"/>
      <c r="N985" s="26"/>
      <c r="O985" s="26"/>
      <c r="P985" s="26"/>
      <c r="Q985" s="26"/>
      <c r="R985" s="26"/>
      <c r="S985" s="26"/>
      <c r="T985" s="26"/>
    </row>
    <row r="986" spans="1:20" s="21" customFormat="1" ht="17.100000000000001" customHeight="1" x14ac:dyDescent="0.2">
      <c r="A986" s="66">
        <v>963</v>
      </c>
      <c r="B986" s="66">
        <v>268</v>
      </c>
      <c r="C986" s="66" t="s">
        <v>538</v>
      </c>
      <c r="D986" s="57">
        <f t="shared" si="74"/>
        <v>104878.72</v>
      </c>
      <c r="E986" s="26">
        <f t="shared" si="93"/>
        <v>104878.72</v>
      </c>
      <c r="F986" s="39"/>
      <c r="G986" s="39"/>
      <c r="H986" s="39"/>
      <c r="I986" s="26">
        <v>104878.72</v>
      </c>
      <c r="J986" s="57"/>
      <c r="K986" s="26"/>
      <c r="L986" s="39"/>
      <c r="M986" s="26"/>
      <c r="N986" s="26"/>
      <c r="O986" s="26"/>
      <c r="P986" s="26"/>
      <c r="Q986" s="26"/>
      <c r="R986" s="39"/>
      <c r="S986" s="26"/>
      <c r="T986" s="39"/>
    </row>
    <row r="987" spans="1:20" s="21" customFormat="1" ht="17.100000000000001" customHeight="1" x14ac:dyDescent="0.2">
      <c r="A987" s="66">
        <v>964</v>
      </c>
      <c r="B987" s="66">
        <v>269</v>
      </c>
      <c r="C987" s="66" t="s">
        <v>1516</v>
      </c>
      <c r="D987" s="57">
        <f t="shared" si="74"/>
        <v>6942080.4800000004</v>
      </c>
      <c r="E987" s="26">
        <f t="shared" si="93"/>
        <v>3444528.1700000009</v>
      </c>
      <c r="F987" s="39">
        <v>615440.69999999995</v>
      </c>
      <c r="G987" s="26">
        <v>920338.65</v>
      </c>
      <c r="H987" s="39">
        <v>928061.8</v>
      </c>
      <c r="I987" s="26">
        <v>408224.03</v>
      </c>
      <c r="J987" s="57">
        <v>572462.99</v>
      </c>
      <c r="K987" s="26">
        <v>1013.4</v>
      </c>
      <c r="L987" s="39">
        <v>2761639.1399999997</v>
      </c>
      <c r="M987" s="26"/>
      <c r="N987" s="26"/>
      <c r="O987" s="26">
        <v>140</v>
      </c>
      <c r="P987" s="26">
        <v>300697.37</v>
      </c>
      <c r="Q987" s="26">
        <v>140</v>
      </c>
      <c r="R987" s="26">
        <v>174006.14</v>
      </c>
      <c r="S987" s="26">
        <v>140</v>
      </c>
      <c r="T987" s="26">
        <v>261209.66</v>
      </c>
    </row>
    <row r="988" spans="1:20" s="21" customFormat="1" ht="17.100000000000001" customHeight="1" x14ac:dyDescent="0.2">
      <c r="A988" s="66">
        <v>965</v>
      </c>
      <c r="B988" s="66">
        <v>270</v>
      </c>
      <c r="C988" s="66" t="s">
        <v>1517</v>
      </c>
      <c r="D988" s="57">
        <f t="shared" si="74"/>
        <v>3409214.46</v>
      </c>
      <c r="E988" s="26">
        <f t="shared" si="93"/>
        <v>136342.33000000002</v>
      </c>
      <c r="F988" s="26"/>
      <c r="G988" s="26"/>
      <c r="H988" s="26"/>
      <c r="I988" s="26">
        <v>136342.33000000002</v>
      </c>
      <c r="J988" s="57"/>
      <c r="K988" s="26">
        <v>1201</v>
      </c>
      <c r="L988" s="39">
        <v>3272872.13</v>
      </c>
      <c r="M988" s="26"/>
      <c r="N988" s="26"/>
      <c r="O988" s="26"/>
      <c r="P988" s="26"/>
      <c r="Q988" s="26"/>
      <c r="R988" s="26"/>
      <c r="S988" s="26"/>
      <c r="T988" s="26"/>
    </row>
    <row r="989" spans="1:20" s="21" customFormat="1" ht="17.100000000000001" customHeight="1" x14ac:dyDescent="0.2">
      <c r="A989" s="66">
        <v>966</v>
      </c>
      <c r="B989" s="66">
        <v>271</v>
      </c>
      <c r="C989" s="66" t="s">
        <v>1518</v>
      </c>
      <c r="D989" s="57">
        <f t="shared" si="74"/>
        <v>3270147</v>
      </c>
      <c r="E989" s="26">
        <f t="shared" si="93"/>
        <v>0</v>
      </c>
      <c r="F989" s="39"/>
      <c r="G989" s="26"/>
      <c r="H989" s="39"/>
      <c r="I989" s="26"/>
      <c r="J989" s="57"/>
      <c r="K989" s="26">
        <v>1200</v>
      </c>
      <c r="L989" s="39">
        <v>3270147</v>
      </c>
      <c r="M989" s="26"/>
      <c r="N989" s="26"/>
      <c r="O989" s="26"/>
      <c r="P989" s="26"/>
      <c r="Q989" s="26"/>
      <c r="R989" s="26"/>
      <c r="S989" s="26"/>
      <c r="T989" s="26"/>
    </row>
    <row r="990" spans="1:20" s="21" customFormat="1" ht="17.100000000000001" customHeight="1" x14ac:dyDescent="0.2">
      <c r="A990" s="66">
        <v>967</v>
      </c>
      <c r="B990" s="66">
        <v>272</v>
      </c>
      <c r="C990" s="66" t="s">
        <v>1519</v>
      </c>
      <c r="D990" s="57">
        <f t="shared" si="74"/>
        <v>3504925.44</v>
      </c>
      <c r="E990" s="26">
        <f t="shared" si="93"/>
        <v>1288630.93</v>
      </c>
      <c r="F990" s="39">
        <v>230577.16999999998</v>
      </c>
      <c r="G990" s="26">
        <v>344808.33</v>
      </c>
      <c r="H990" s="39">
        <v>483956.38</v>
      </c>
      <c r="I990" s="26"/>
      <c r="J990" s="57">
        <v>229289.05</v>
      </c>
      <c r="K990" s="26">
        <v>687.8</v>
      </c>
      <c r="L990" s="39">
        <v>1874339.26</v>
      </c>
      <c r="M990" s="26"/>
      <c r="N990" s="26"/>
      <c r="O990" s="26"/>
      <c r="P990" s="26"/>
      <c r="Q990" s="26">
        <v>110</v>
      </c>
      <c r="R990" s="26">
        <v>136719.10999999999</v>
      </c>
      <c r="S990" s="26">
        <v>110</v>
      </c>
      <c r="T990" s="26">
        <v>205236.13999999998</v>
      </c>
    </row>
    <row r="991" spans="1:20" s="21" customFormat="1" ht="17.100000000000001" customHeight="1" x14ac:dyDescent="0.2">
      <c r="A991" s="66">
        <v>968</v>
      </c>
      <c r="B991" s="66">
        <v>273</v>
      </c>
      <c r="C991" s="66" t="s">
        <v>209</v>
      </c>
      <c r="D991" s="57">
        <f t="shared" si="74"/>
        <v>754569.62</v>
      </c>
      <c r="E991" s="26">
        <f t="shared" si="93"/>
        <v>754569.62</v>
      </c>
      <c r="F991" s="26"/>
      <c r="G991" s="26"/>
      <c r="H991" s="26"/>
      <c r="I991" s="26">
        <v>754569.62</v>
      </c>
      <c r="J991" s="57"/>
      <c r="K991" s="26"/>
      <c r="L991" s="39"/>
      <c r="M991" s="26"/>
      <c r="N991" s="26"/>
      <c r="O991" s="26"/>
      <c r="P991" s="26"/>
      <c r="Q991" s="26"/>
      <c r="R991" s="26"/>
      <c r="S991" s="26"/>
      <c r="T991" s="26"/>
    </row>
    <row r="992" spans="1:20" s="21" customFormat="1" ht="17.100000000000001" customHeight="1" x14ac:dyDescent="0.2">
      <c r="A992" s="66">
        <v>969</v>
      </c>
      <c r="B992" s="66">
        <v>274</v>
      </c>
      <c r="C992" s="66" t="s">
        <v>1520</v>
      </c>
      <c r="D992" s="57">
        <f t="shared" si="74"/>
        <v>9719384.7599999998</v>
      </c>
      <c r="E992" s="26">
        <f t="shared" si="93"/>
        <v>5494707.5899999999</v>
      </c>
      <c r="F992" s="26">
        <v>981750.35000000009</v>
      </c>
      <c r="G992" s="26">
        <v>1468123.1800000002</v>
      </c>
      <c r="H992" s="26">
        <v>1480443.15</v>
      </c>
      <c r="I992" s="26">
        <v>651198.53999999992</v>
      </c>
      <c r="J992" s="57">
        <v>913192.37</v>
      </c>
      <c r="K992" s="26">
        <v>1232</v>
      </c>
      <c r="L992" s="57">
        <v>3357350.92</v>
      </c>
      <c r="M992" s="28"/>
      <c r="N992" s="39"/>
      <c r="O992" s="26">
        <v>165</v>
      </c>
      <c r="P992" s="26">
        <v>354393.33</v>
      </c>
      <c r="Q992" s="26">
        <v>165</v>
      </c>
      <c r="R992" s="26">
        <v>205078.68</v>
      </c>
      <c r="S992" s="26">
        <v>165</v>
      </c>
      <c r="T992" s="26">
        <v>307854.24</v>
      </c>
    </row>
    <row r="993" spans="1:20" s="21" customFormat="1" ht="17.100000000000001" customHeight="1" x14ac:dyDescent="0.2">
      <c r="A993" s="66">
        <v>970</v>
      </c>
      <c r="B993" s="66">
        <v>275</v>
      </c>
      <c r="C993" s="66" t="s">
        <v>540</v>
      </c>
      <c r="D993" s="57">
        <f t="shared" si="74"/>
        <v>521968.27</v>
      </c>
      <c r="E993" s="26">
        <f t="shared" si="93"/>
        <v>521968.27</v>
      </c>
      <c r="F993" s="26"/>
      <c r="G993" s="26"/>
      <c r="H993" s="26"/>
      <c r="I993" s="26">
        <v>521968.27</v>
      </c>
      <c r="J993" s="57"/>
      <c r="K993" s="26"/>
      <c r="L993" s="57"/>
      <c r="M993" s="28"/>
      <c r="N993" s="39"/>
      <c r="O993" s="26"/>
      <c r="P993" s="26"/>
      <c r="Q993" s="26"/>
      <c r="R993" s="26"/>
      <c r="S993" s="26"/>
      <c r="T993" s="26"/>
    </row>
    <row r="994" spans="1:20" s="21" customFormat="1" ht="17.100000000000001" customHeight="1" x14ac:dyDescent="0.2">
      <c r="A994" s="66">
        <v>971</v>
      </c>
      <c r="B994" s="66">
        <v>276</v>
      </c>
      <c r="C994" s="66" t="s">
        <v>541</v>
      </c>
      <c r="D994" s="57">
        <f t="shared" si="74"/>
        <v>588894.02</v>
      </c>
      <c r="E994" s="26">
        <f t="shared" si="93"/>
        <v>588894.02</v>
      </c>
      <c r="F994" s="26"/>
      <c r="G994" s="26"/>
      <c r="H994" s="26"/>
      <c r="I994" s="26">
        <v>588894.02</v>
      </c>
      <c r="J994" s="57"/>
      <c r="K994" s="26"/>
      <c r="L994" s="57"/>
      <c r="M994" s="28"/>
      <c r="N994" s="39"/>
      <c r="O994" s="26"/>
      <c r="P994" s="26"/>
      <c r="Q994" s="26"/>
      <c r="R994" s="26"/>
      <c r="S994" s="26"/>
      <c r="T994" s="26"/>
    </row>
    <row r="995" spans="1:20" s="21" customFormat="1" ht="17.100000000000001" customHeight="1" x14ac:dyDescent="0.2">
      <c r="A995" s="66">
        <v>972</v>
      </c>
      <c r="B995" s="66">
        <v>277</v>
      </c>
      <c r="C995" s="66" t="s">
        <v>1521</v>
      </c>
      <c r="D995" s="57">
        <f t="shared" si="74"/>
        <v>2909587.09</v>
      </c>
      <c r="E995" s="26">
        <f t="shared" si="93"/>
        <v>2042260.8399999999</v>
      </c>
      <c r="F995" s="26"/>
      <c r="G995" s="26">
        <v>545936.59</v>
      </c>
      <c r="H995" s="26"/>
      <c r="I995" s="26">
        <v>622864.87999999989</v>
      </c>
      <c r="J995" s="57">
        <v>873459.37</v>
      </c>
      <c r="K995" s="26"/>
      <c r="L995" s="57"/>
      <c r="M995" s="28"/>
      <c r="N995" s="39"/>
      <c r="O995" s="26">
        <v>165</v>
      </c>
      <c r="P995" s="26">
        <v>354393.33</v>
      </c>
      <c r="Q995" s="26">
        <v>165</v>
      </c>
      <c r="R995" s="26">
        <v>205078.68</v>
      </c>
      <c r="S995" s="26">
        <v>165</v>
      </c>
      <c r="T995" s="26">
        <v>307854.24</v>
      </c>
    </row>
    <row r="996" spans="1:20" s="21" customFormat="1" ht="17.100000000000001" customHeight="1" x14ac:dyDescent="0.2">
      <c r="A996" s="66">
        <v>973</v>
      </c>
      <c r="B996" s="66">
        <v>278</v>
      </c>
      <c r="C996" s="66" t="s">
        <v>210</v>
      </c>
      <c r="D996" s="57">
        <f t="shared" si="74"/>
        <v>4403684.26</v>
      </c>
      <c r="E996" s="26">
        <f t="shared" si="93"/>
        <v>3536358.01</v>
      </c>
      <c r="F996" s="26">
        <v>862224.73</v>
      </c>
      <c r="G996" s="26"/>
      <c r="H996" s="26">
        <v>1300202.99</v>
      </c>
      <c r="I996" s="26">
        <v>571916.77</v>
      </c>
      <c r="J996" s="57">
        <v>802013.52</v>
      </c>
      <c r="K996" s="26"/>
      <c r="L996" s="57"/>
      <c r="M996" s="28"/>
      <c r="N996" s="39"/>
      <c r="O996" s="26">
        <v>165</v>
      </c>
      <c r="P996" s="26">
        <v>354393.33</v>
      </c>
      <c r="Q996" s="26">
        <v>165</v>
      </c>
      <c r="R996" s="26">
        <v>205078.68</v>
      </c>
      <c r="S996" s="26">
        <v>165</v>
      </c>
      <c r="T996" s="26">
        <v>307854.24</v>
      </c>
    </row>
    <row r="997" spans="1:20" s="21" customFormat="1" ht="17.100000000000001" customHeight="1" x14ac:dyDescent="0.2">
      <c r="A997" s="66">
        <v>974</v>
      </c>
      <c r="B997" s="66">
        <v>279</v>
      </c>
      <c r="C997" s="66" t="s">
        <v>542</v>
      </c>
      <c r="D997" s="57">
        <f t="shared" ref="D997:D1096" si="94">E997+L997+N997+P997+R997+T997</f>
        <v>286777.75</v>
      </c>
      <c r="E997" s="26">
        <f>F997+G997+H997+I997+J997</f>
        <v>286777.75</v>
      </c>
      <c r="F997" s="26"/>
      <c r="G997" s="26"/>
      <c r="H997" s="26"/>
      <c r="I997" s="26">
        <v>286777.75</v>
      </c>
      <c r="J997" s="57"/>
      <c r="K997" s="26"/>
      <c r="L997" s="57"/>
      <c r="M997" s="28"/>
      <c r="N997" s="39"/>
      <c r="O997" s="26"/>
      <c r="P997" s="26"/>
      <c r="Q997" s="26"/>
      <c r="R997" s="26"/>
      <c r="S997" s="26"/>
      <c r="T997" s="26"/>
    </row>
    <row r="998" spans="1:20" s="21" customFormat="1" ht="17.100000000000001" customHeight="1" x14ac:dyDescent="0.2">
      <c r="A998" s="66">
        <v>975</v>
      </c>
      <c r="B998" s="66">
        <v>280</v>
      </c>
      <c r="C998" s="66" t="s">
        <v>543</v>
      </c>
      <c r="D998" s="57">
        <f t="shared" si="94"/>
        <v>770858.58000000007</v>
      </c>
      <c r="E998" s="26">
        <f>F998+G998+H998+I998+J998</f>
        <v>770858.58000000007</v>
      </c>
      <c r="F998" s="26"/>
      <c r="G998" s="26"/>
      <c r="H998" s="26"/>
      <c r="I998" s="26">
        <v>770858.58000000007</v>
      </c>
      <c r="J998" s="57"/>
      <c r="K998" s="26"/>
      <c r="L998" s="57"/>
      <c r="M998" s="28"/>
      <c r="N998" s="39"/>
      <c r="O998" s="26"/>
      <c r="P998" s="26"/>
      <c r="Q998" s="26"/>
      <c r="R998" s="26"/>
      <c r="S998" s="26"/>
      <c r="T998" s="26"/>
    </row>
    <row r="999" spans="1:20" s="21" customFormat="1" ht="17.100000000000001" customHeight="1" x14ac:dyDescent="0.2">
      <c r="A999" s="66">
        <v>976</v>
      </c>
      <c r="B999" s="66">
        <v>281</v>
      </c>
      <c r="C999" s="66" t="s">
        <v>1522</v>
      </c>
      <c r="D999" s="57">
        <f t="shared" si="94"/>
        <v>1608670.2</v>
      </c>
      <c r="E999" s="26">
        <f>F999+G999+H999+I999+J999</f>
        <v>1030452.72</v>
      </c>
      <c r="F999" s="39"/>
      <c r="G999" s="26">
        <v>275460.32</v>
      </c>
      <c r="H999" s="39"/>
      <c r="I999" s="26">
        <v>314275.63999999996</v>
      </c>
      <c r="J999" s="57">
        <v>440716.76</v>
      </c>
      <c r="K999" s="26"/>
      <c r="L999" s="39"/>
      <c r="M999" s="26"/>
      <c r="N999" s="26"/>
      <c r="O999" s="26">
        <v>110</v>
      </c>
      <c r="P999" s="26">
        <v>236262.22999999998</v>
      </c>
      <c r="Q999" s="26">
        <v>110</v>
      </c>
      <c r="R999" s="26">
        <v>136719.10999999999</v>
      </c>
      <c r="S999" s="26">
        <v>110</v>
      </c>
      <c r="T999" s="26">
        <v>205236.13999999998</v>
      </c>
    </row>
    <row r="1000" spans="1:20" s="21" customFormat="1" ht="17.100000000000001" customHeight="1" x14ac:dyDescent="0.2">
      <c r="A1000" s="66">
        <v>977</v>
      </c>
      <c r="B1000" s="66">
        <v>282</v>
      </c>
      <c r="C1000" s="66" t="s">
        <v>544</v>
      </c>
      <c r="D1000" s="57">
        <f t="shared" si="94"/>
        <v>604298.07000000007</v>
      </c>
      <c r="E1000" s="26">
        <f t="shared" ref="E1000:E1017" si="95">F1000+G1000+H1000+I1000+J1000</f>
        <v>604298.07000000007</v>
      </c>
      <c r="F1000" s="39"/>
      <c r="G1000" s="26"/>
      <c r="H1000" s="26"/>
      <c r="I1000" s="26">
        <v>604298.07000000007</v>
      </c>
      <c r="J1000" s="57"/>
      <c r="K1000" s="26"/>
      <c r="L1000" s="39"/>
      <c r="M1000" s="26"/>
      <c r="N1000" s="26"/>
      <c r="O1000" s="26"/>
      <c r="P1000" s="26"/>
      <c r="Q1000" s="26"/>
      <c r="R1000" s="26"/>
      <c r="S1000" s="26"/>
      <c r="T1000" s="26"/>
    </row>
    <row r="1001" spans="1:20" s="21" customFormat="1" ht="17.100000000000001" customHeight="1" x14ac:dyDescent="0.2">
      <c r="A1001" s="66">
        <v>978</v>
      </c>
      <c r="B1001" s="66">
        <v>283</v>
      </c>
      <c r="C1001" s="66" t="s">
        <v>545</v>
      </c>
      <c r="D1001" s="57">
        <f t="shared" si="94"/>
        <v>683514.28</v>
      </c>
      <c r="E1001" s="26">
        <f t="shared" si="95"/>
        <v>683514.28</v>
      </c>
      <c r="F1001" s="26"/>
      <c r="G1001" s="26"/>
      <c r="H1001" s="26"/>
      <c r="I1001" s="26">
        <v>683514.28</v>
      </c>
      <c r="J1001" s="57"/>
      <c r="K1001" s="26"/>
      <c r="L1001" s="57"/>
      <c r="M1001" s="28"/>
      <c r="N1001" s="39"/>
      <c r="O1001" s="26"/>
      <c r="P1001" s="26"/>
      <c r="Q1001" s="26"/>
      <c r="R1001" s="26"/>
      <c r="S1001" s="26"/>
      <c r="T1001" s="26"/>
    </row>
    <row r="1002" spans="1:20" s="21" customFormat="1" ht="17.100000000000001" customHeight="1" x14ac:dyDescent="0.2">
      <c r="A1002" s="66">
        <v>979</v>
      </c>
      <c r="B1002" s="66">
        <v>284</v>
      </c>
      <c r="C1002" s="66" t="s">
        <v>546</v>
      </c>
      <c r="D1002" s="57">
        <f t="shared" si="94"/>
        <v>584092.53</v>
      </c>
      <c r="E1002" s="26">
        <f t="shared" si="95"/>
        <v>584092.53</v>
      </c>
      <c r="F1002" s="39"/>
      <c r="G1002" s="39"/>
      <c r="H1002" s="39"/>
      <c r="I1002" s="26">
        <v>584092.53</v>
      </c>
      <c r="J1002" s="39"/>
      <c r="K1002" s="26"/>
      <c r="L1002" s="39"/>
      <c r="M1002" s="26"/>
      <c r="N1002" s="26"/>
      <c r="O1002" s="26"/>
      <c r="P1002" s="26"/>
      <c r="Q1002" s="26"/>
      <c r="R1002" s="26"/>
      <c r="S1002" s="26"/>
      <c r="T1002" s="26"/>
    </row>
    <row r="1003" spans="1:20" s="21" customFormat="1" ht="17.100000000000001" customHeight="1" x14ac:dyDescent="0.2">
      <c r="A1003" s="66">
        <v>980</v>
      </c>
      <c r="B1003" s="66">
        <v>285</v>
      </c>
      <c r="C1003" s="66" t="s">
        <v>1523</v>
      </c>
      <c r="D1003" s="57">
        <f t="shared" si="94"/>
        <v>7989383.4299999997</v>
      </c>
      <c r="E1003" s="26">
        <f t="shared" si="95"/>
        <v>5187187.5899999989</v>
      </c>
      <c r="F1003" s="39">
        <v>926805.13</v>
      </c>
      <c r="G1003" s="39">
        <v>1385957.3699999999</v>
      </c>
      <c r="H1003" s="39">
        <v>1397587.8099999998</v>
      </c>
      <c r="I1003" s="26">
        <v>614753.17999999993</v>
      </c>
      <c r="J1003" s="39">
        <v>862084.1</v>
      </c>
      <c r="K1003" s="26">
        <v>902.8</v>
      </c>
      <c r="L1003" s="39">
        <v>2460240.5900000003</v>
      </c>
      <c r="M1003" s="26"/>
      <c r="N1003" s="26"/>
      <c r="O1003" s="26"/>
      <c r="P1003" s="26"/>
      <c r="Q1003" s="26">
        <v>110</v>
      </c>
      <c r="R1003" s="26">
        <v>136719.10999999999</v>
      </c>
      <c r="S1003" s="26">
        <v>110</v>
      </c>
      <c r="T1003" s="26">
        <v>205236.13999999998</v>
      </c>
    </row>
    <row r="1004" spans="1:20" s="21" customFormat="1" ht="17.100000000000001" customHeight="1" x14ac:dyDescent="0.2">
      <c r="A1004" s="66">
        <v>981</v>
      </c>
      <c r="B1004" s="66">
        <v>286</v>
      </c>
      <c r="C1004" s="66" t="s">
        <v>1524</v>
      </c>
      <c r="D1004" s="57">
        <f t="shared" si="94"/>
        <v>6906504.7499999991</v>
      </c>
      <c r="E1004" s="26">
        <f t="shared" si="95"/>
        <v>4143632.2199999997</v>
      </c>
      <c r="F1004" s="39">
        <v>887918.54999999993</v>
      </c>
      <c r="G1004" s="39">
        <v>1327805.82</v>
      </c>
      <c r="H1004" s="39">
        <v>1338948.3</v>
      </c>
      <c r="I1004" s="26">
        <v>588959.55000000005</v>
      </c>
      <c r="J1004" s="39"/>
      <c r="K1004" s="26">
        <v>950</v>
      </c>
      <c r="L1004" s="39">
        <v>2588866.39</v>
      </c>
      <c r="M1004" s="26"/>
      <c r="N1004" s="26"/>
      <c r="O1004" s="26"/>
      <c r="P1004" s="26"/>
      <c r="Q1004" s="26">
        <v>140</v>
      </c>
      <c r="R1004" s="26">
        <v>174006.14</v>
      </c>
      <c r="S1004" s="26"/>
      <c r="T1004" s="26"/>
    </row>
    <row r="1005" spans="1:20" s="9" customFormat="1" ht="17.100000000000001" customHeight="1" x14ac:dyDescent="0.2">
      <c r="A1005" s="66">
        <v>982</v>
      </c>
      <c r="B1005" s="66">
        <v>287</v>
      </c>
      <c r="C1005" s="66" t="s">
        <v>1525</v>
      </c>
      <c r="D1005" s="57">
        <f t="shared" si="94"/>
        <v>1548430.11</v>
      </c>
      <c r="E1005" s="26">
        <f t="shared" si="95"/>
        <v>1461427.04</v>
      </c>
      <c r="F1005" s="39">
        <v>741237.97</v>
      </c>
      <c r="G1005" s="39"/>
      <c r="H1005" s="39"/>
      <c r="I1005" s="26">
        <v>720189.07000000007</v>
      </c>
      <c r="J1005" s="39"/>
      <c r="K1005" s="26"/>
      <c r="L1005" s="39"/>
      <c r="M1005" s="26"/>
      <c r="N1005" s="26"/>
      <c r="O1005" s="26"/>
      <c r="P1005" s="26"/>
      <c r="Q1005" s="26">
        <v>70</v>
      </c>
      <c r="R1005" s="26">
        <v>87003.07</v>
      </c>
      <c r="S1005" s="26"/>
      <c r="T1005" s="26"/>
    </row>
    <row r="1006" spans="1:20" s="9" customFormat="1" ht="17.100000000000001" customHeight="1" x14ac:dyDescent="0.2">
      <c r="A1006" s="66">
        <v>983</v>
      </c>
      <c r="B1006" s="66">
        <v>288</v>
      </c>
      <c r="C1006" s="66" t="s">
        <v>1526</v>
      </c>
      <c r="D1006" s="57">
        <f t="shared" si="94"/>
        <v>1000642.9699999999</v>
      </c>
      <c r="E1006" s="26">
        <f t="shared" si="95"/>
        <v>269349.46999999997</v>
      </c>
      <c r="F1006" s="39">
        <v>62011.01</v>
      </c>
      <c r="G1006" s="26">
        <v>36052.009999999995</v>
      </c>
      <c r="H1006" s="39">
        <v>130154.33</v>
      </c>
      <c r="I1006" s="26">
        <v>41132.119999999995</v>
      </c>
      <c r="J1006" s="57"/>
      <c r="K1006" s="26">
        <v>188.5</v>
      </c>
      <c r="L1006" s="39">
        <v>513685.6</v>
      </c>
      <c r="M1006" s="26"/>
      <c r="N1006" s="26"/>
      <c r="O1006" s="26"/>
      <c r="P1006" s="26"/>
      <c r="Q1006" s="26">
        <v>70</v>
      </c>
      <c r="R1006" s="26">
        <v>87003.07</v>
      </c>
      <c r="S1006" s="26">
        <v>70</v>
      </c>
      <c r="T1006" s="26">
        <v>130604.83</v>
      </c>
    </row>
    <row r="1007" spans="1:20" s="9" customFormat="1" ht="17.100000000000001" customHeight="1" x14ac:dyDescent="0.2">
      <c r="A1007" s="66">
        <v>984</v>
      </c>
      <c r="B1007" s="66">
        <v>289</v>
      </c>
      <c r="C1007" s="66" t="s">
        <v>548</v>
      </c>
      <c r="D1007" s="57">
        <f t="shared" si="94"/>
        <v>45556.700000000004</v>
      </c>
      <c r="E1007" s="26">
        <f t="shared" si="95"/>
        <v>45556.700000000004</v>
      </c>
      <c r="F1007" s="39"/>
      <c r="G1007" s="39"/>
      <c r="H1007" s="39"/>
      <c r="I1007" s="26">
        <v>45556.700000000004</v>
      </c>
      <c r="J1007" s="39"/>
      <c r="K1007" s="26"/>
      <c r="L1007" s="39"/>
      <c r="M1007" s="26"/>
      <c r="N1007" s="26"/>
      <c r="O1007" s="26"/>
      <c r="P1007" s="26"/>
      <c r="Q1007" s="26"/>
      <c r="R1007" s="26"/>
      <c r="S1007" s="26"/>
      <c r="T1007" s="26"/>
    </row>
    <row r="1008" spans="1:20" s="9" customFormat="1" ht="17.100000000000001" customHeight="1" x14ac:dyDescent="0.2">
      <c r="A1008" s="66">
        <v>985</v>
      </c>
      <c r="B1008" s="66">
        <v>290</v>
      </c>
      <c r="C1008" s="66" t="s">
        <v>1527</v>
      </c>
      <c r="D1008" s="57">
        <f t="shared" si="94"/>
        <v>547997.62</v>
      </c>
      <c r="E1008" s="26">
        <f t="shared" si="95"/>
        <v>397648.92</v>
      </c>
      <c r="F1008" s="39">
        <v>71152.079999999987</v>
      </c>
      <c r="G1008" s="26">
        <v>106401.81</v>
      </c>
      <c r="H1008" s="39">
        <v>149340.45000000001</v>
      </c>
      <c r="I1008" s="26"/>
      <c r="J1008" s="57">
        <v>70754.58</v>
      </c>
      <c r="K1008" s="26"/>
      <c r="L1008" s="39"/>
      <c r="M1008" s="26"/>
      <c r="N1008" s="26"/>
      <c r="O1008" s="26">
        <v>70</v>
      </c>
      <c r="P1008" s="26">
        <v>150348.70000000001</v>
      </c>
      <c r="Q1008" s="26"/>
      <c r="R1008" s="26"/>
      <c r="S1008" s="26"/>
      <c r="T1008" s="26"/>
    </row>
    <row r="1009" spans="1:20" s="9" customFormat="1" ht="17.100000000000001" customHeight="1" x14ac:dyDescent="0.2">
      <c r="A1009" s="66">
        <v>986</v>
      </c>
      <c r="B1009" s="66">
        <v>291</v>
      </c>
      <c r="C1009" s="66" t="s">
        <v>1528</v>
      </c>
      <c r="D1009" s="57">
        <f t="shared" si="94"/>
        <v>666095.40000000014</v>
      </c>
      <c r="E1009" s="26">
        <f t="shared" si="95"/>
        <v>196485.14</v>
      </c>
      <c r="F1009" s="39">
        <v>53388.77</v>
      </c>
      <c r="G1009" s="26">
        <v>31039.200000000001</v>
      </c>
      <c r="H1009" s="39">
        <v>112057.17</v>
      </c>
      <c r="I1009" s="26"/>
      <c r="J1009" s="57"/>
      <c r="K1009" s="26">
        <v>140.4</v>
      </c>
      <c r="L1009" s="39">
        <v>382607.19</v>
      </c>
      <c r="M1009" s="26"/>
      <c r="N1009" s="26"/>
      <c r="O1009" s="26"/>
      <c r="P1009" s="26"/>
      <c r="Q1009" s="26">
        <v>70</v>
      </c>
      <c r="R1009" s="26">
        <v>87003.07</v>
      </c>
      <c r="S1009" s="26"/>
      <c r="T1009" s="26"/>
    </row>
    <row r="1010" spans="1:20" s="9" customFormat="1" ht="17.100000000000001" customHeight="1" x14ac:dyDescent="0.2">
      <c r="A1010" s="66">
        <v>987</v>
      </c>
      <c r="B1010" s="66">
        <v>292</v>
      </c>
      <c r="C1010" s="66" t="s">
        <v>1529</v>
      </c>
      <c r="D1010" s="57">
        <f t="shared" si="94"/>
        <v>451569.05000000005</v>
      </c>
      <c r="E1010" s="26">
        <f t="shared" si="95"/>
        <v>451569.05000000005</v>
      </c>
      <c r="F1010" s="39">
        <v>96598.81</v>
      </c>
      <c r="G1010" s="26">
        <v>56160.7</v>
      </c>
      <c r="H1010" s="39">
        <v>202750.39</v>
      </c>
      <c r="I1010" s="26"/>
      <c r="J1010" s="57">
        <v>96059.150000000009</v>
      </c>
      <c r="K1010" s="26"/>
      <c r="L1010" s="57"/>
      <c r="M1010" s="26"/>
      <c r="N1010" s="26"/>
      <c r="O1010" s="26"/>
      <c r="P1010" s="26"/>
      <c r="Q1010" s="26"/>
      <c r="R1010" s="26"/>
      <c r="S1010" s="26"/>
      <c r="T1010" s="26"/>
    </row>
    <row r="1011" spans="1:20" s="9" customFormat="1" ht="17.100000000000001" customHeight="1" x14ac:dyDescent="0.2">
      <c r="A1011" s="66">
        <v>988</v>
      </c>
      <c r="B1011" s="66">
        <v>293</v>
      </c>
      <c r="C1011" s="66" t="s">
        <v>1530</v>
      </c>
      <c r="D1011" s="57">
        <f t="shared" si="94"/>
        <v>109653.45</v>
      </c>
      <c r="E1011" s="26">
        <f t="shared" si="95"/>
        <v>109653.45</v>
      </c>
      <c r="F1011" s="39">
        <v>29794.93</v>
      </c>
      <c r="G1011" s="39">
        <v>17322.21</v>
      </c>
      <c r="H1011" s="39">
        <v>62536.31</v>
      </c>
      <c r="I1011" s="26"/>
      <c r="J1011" s="39"/>
      <c r="K1011" s="26"/>
      <c r="L1011" s="57"/>
      <c r="M1011" s="26"/>
      <c r="N1011" s="26"/>
      <c r="O1011" s="26"/>
      <c r="P1011" s="26"/>
      <c r="Q1011" s="26"/>
      <c r="R1011" s="26"/>
      <c r="S1011" s="26"/>
      <c r="T1011" s="26"/>
    </row>
    <row r="1012" spans="1:20" s="9" customFormat="1" ht="17.100000000000001" customHeight="1" x14ac:dyDescent="0.2">
      <c r="A1012" s="66">
        <v>989</v>
      </c>
      <c r="B1012" s="66">
        <v>294</v>
      </c>
      <c r="C1012" s="66" t="s">
        <v>1531</v>
      </c>
      <c r="D1012" s="57">
        <f t="shared" si="94"/>
        <v>1310534.9999999998</v>
      </c>
      <c r="E1012" s="26">
        <f t="shared" si="95"/>
        <v>45246.9</v>
      </c>
      <c r="F1012" s="26">
        <v>14601.01</v>
      </c>
      <c r="G1012" s="26"/>
      <c r="H1012" s="26">
        <v>30645.89</v>
      </c>
      <c r="I1012" s="26"/>
      <c r="J1012" s="57"/>
      <c r="K1012" s="26">
        <v>304.60000000000002</v>
      </c>
      <c r="L1012" s="39">
        <v>830072.29999999993</v>
      </c>
      <c r="M1012" s="26"/>
      <c r="N1012" s="26"/>
      <c r="O1012" s="26"/>
      <c r="P1012" s="26"/>
      <c r="Q1012" s="26">
        <v>140</v>
      </c>
      <c r="R1012" s="39">
        <v>174006.14</v>
      </c>
      <c r="S1012" s="26">
        <v>140</v>
      </c>
      <c r="T1012" s="26">
        <v>261209.66</v>
      </c>
    </row>
    <row r="1013" spans="1:20" s="9" customFormat="1" ht="17.100000000000001" customHeight="1" x14ac:dyDescent="0.2">
      <c r="A1013" s="66">
        <v>990</v>
      </c>
      <c r="B1013" s="66">
        <v>295</v>
      </c>
      <c r="C1013" s="66" t="s">
        <v>1532</v>
      </c>
      <c r="D1013" s="57">
        <f t="shared" si="94"/>
        <v>796481.67999999993</v>
      </c>
      <c r="E1013" s="26">
        <f t="shared" si="95"/>
        <v>314134.99</v>
      </c>
      <c r="F1013" s="39">
        <v>67199.179999999993</v>
      </c>
      <c r="G1013" s="26">
        <v>39068.300000000003</v>
      </c>
      <c r="H1013" s="39">
        <v>141043.75999999998</v>
      </c>
      <c r="I1013" s="26"/>
      <c r="J1013" s="57">
        <v>66823.75</v>
      </c>
      <c r="K1013" s="26">
        <v>177</v>
      </c>
      <c r="L1013" s="39">
        <v>482346.69</v>
      </c>
      <c r="M1013" s="26"/>
      <c r="N1013" s="26"/>
      <c r="O1013" s="26"/>
      <c r="P1013" s="26"/>
      <c r="Q1013" s="26"/>
      <c r="R1013" s="26"/>
      <c r="S1013" s="26"/>
      <c r="T1013" s="26"/>
    </row>
    <row r="1014" spans="1:20" s="9" customFormat="1" ht="17.100000000000001" customHeight="1" x14ac:dyDescent="0.2">
      <c r="A1014" s="66">
        <v>991</v>
      </c>
      <c r="B1014" s="66">
        <v>296</v>
      </c>
      <c r="C1014" s="66" t="s">
        <v>1533</v>
      </c>
      <c r="D1014" s="57">
        <f t="shared" si="94"/>
        <v>802671.57000000007</v>
      </c>
      <c r="E1014" s="26">
        <f t="shared" si="95"/>
        <v>317599.75</v>
      </c>
      <c r="F1014" s="39">
        <v>67940.36</v>
      </c>
      <c r="G1014" s="26">
        <v>39499.22</v>
      </c>
      <c r="H1014" s="39">
        <v>142599.38</v>
      </c>
      <c r="I1014" s="26"/>
      <c r="J1014" s="57">
        <v>67560.789999999994</v>
      </c>
      <c r="K1014" s="26">
        <v>178</v>
      </c>
      <c r="L1014" s="39">
        <v>485071.82</v>
      </c>
      <c r="M1014" s="26"/>
      <c r="N1014" s="26"/>
      <c r="O1014" s="26"/>
      <c r="P1014" s="26"/>
      <c r="Q1014" s="26"/>
      <c r="R1014" s="26"/>
      <c r="S1014" s="26"/>
      <c r="T1014" s="26"/>
    </row>
    <row r="1015" spans="1:20" s="9" customFormat="1" ht="17.100000000000001" customHeight="1" x14ac:dyDescent="0.2">
      <c r="A1015" s="66">
        <v>992</v>
      </c>
      <c r="B1015" s="66">
        <v>297</v>
      </c>
      <c r="C1015" s="66" t="s">
        <v>1534</v>
      </c>
      <c r="D1015" s="57">
        <f t="shared" si="94"/>
        <v>797636.6100000001</v>
      </c>
      <c r="E1015" s="26">
        <f t="shared" si="95"/>
        <v>315289.92000000004</v>
      </c>
      <c r="F1015" s="26">
        <v>67446.240000000005</v>
      </c>
      <c r="G1015" s="26">
        <v>39211.949999999997</v>
      </c>
      <c r="H1015" s="26">
        <v>141562.29</v>
      </c>
      <c r="I1015" s="26"/>
      <c r="J1015" s="57">
        <v>67069.440000000002</v>
      </c>
      <c r="K1015" s="26">
        <v>177</v>
      </c>
      <c r="L1015" s="39">
        <v>482346.69</v>
      </c>
      <c r="M1015" s="26"/>
      <c r="N1015" s="26"/>
      <c r="O1015" s="26"/>
      <c r="P1015" s="26"/>
      <c r="Q1015" s="26"/>
      <c r="R1015" s="26"/>
      <c r="S1015" s="26"/>
      <c r="T1015" s="26"/>
    </row>
    <row r="1016" spans="1:20" s="9" customFormat="1" ht="17.100000000000001" customHeight="1" x14ac:dyDescent="0.2">
      <c r="A1016" s="66">
        <v>993</v>
      </c>
      <c r="B1016" s="66">
        <v>298</v>
      </c>
      <c r="C1016" s="66" t="s">
        <v>1535</v>
      </c>
      <c r="D1016" s="57">
        <f t="shared" si="94"/>
        <v>721950.01</v>
      </c>
      <c r="E1016" s="26">
        <f t="shared" si="95"/>
        <v>217802.33999999997</v>
      </c>
      <c r="F1016" s="39"/>
      <c r="G1016" s="26"/>
      <c r="H1016" s="39">
        <v>147784.79999999999</v>
      </c>
      <c r="I1016" s="26"/>
      <c r="J1016" s="57">
        <v>70017.539999999994</v>
      </c>
      <c r="K1016" s="26">
        <v>185</v>
      </c>
      <c r="L1016" s="39">
        <v>504147.67</v>
      </c>
      <c r="M1016" s="26"/>
      <c r="N1016" s="26"/>
      <c r="O1016" s="26"/>
      <c r="P1016" s="26"/>
      <c r="Q1016" s="26"/>
      <c r="R1016" s="26"/>
      <c r="S1016" s="26"/>
      <c r="T1016" s="26"/>
    </row>
    <row r="1017" spans="1:20" s="9" customFormat="1" ht="17.100000000000001" customHeight="1" x14ac:dyDescent="0.2">
      <c r="A1017" s="66">
        <v>994</v>
      </c>
      <c r="B1017" s="66">
        <v>299</v>
      </c>
      <c r="C1017" s="66" t="s">
        <v>1536</v>
      </c>
      <c r="D1017" s="57">
        <f t="shared" si="94"/>
        <v>892082.75</v>
      </c>
      <c r="E1017" s="26">
        <f t="shared" si="95"/>
        <v>259854.33000000002</v>
      </c>
      <c r="F1017" s="39">
        <v>55587.57</v>
      </c>
      <c r="G1017" s="26">
        <v>32317.53</v>
      </c>
      <c r="H1017" s="39">
        <v>116672.22</v>
      </c>
      <c r="I1017" s="26"/>
      <c r="J1017" s="57">
        <v>55277.01</v>
      </c>
      <c r="K1017" s="26">
        <v>232</v>
      </c>
      <c r="L1017" s="39">
        <v>632228.42000000004</v>
      </c>
      <c r="M1017" s="26"/>
      <c r="N1017" s="26"/>
      <c r="O1017" s="26"/>
      <c r="P1017" s="26"/>
      <c r="Q1017" s="26"/>
      <c r="R1017" s="26"/>
      <c r="S1017" s="26"/>
      <c r="T1017" s="26"/>
    </row>
    <row r="1018" spans="1:20" s="9" customFormat="1" ht="17.100000000000001" customHeight="1" x14ac:dyDescent="0.2">
      <c r="A1018" s="66">
        <v>995</v>
      </c>
      <c r="B1018" s="66">
        <v>300</v>
      </c>
      <c r="C1018" s="66" t="s">
        <v>1537</v>
      </c>
      <c r="D1018" s="57">
        <f t="shared" si="94"/>
        <v>893179.32000000007</v>
      </c>
      <c r="E1018" s="26">
        <f>F1018+G1018+H1018+I1018+J1018</f>
        <v>116294.51000000001</v>
      </c>
      <c r="F1018" s="39">
        <v>37527.780000000006</v>
      </c>
      <c r="G1018" s="26"/>
      <c r="H1018" s="39">
        <v>78766.73</v>
      </c>
      <c r="I1018" s="26"/>
      <c r="J1018" s="57"/>
      <c r="K1018" s="26">
        <v>159.6</v>
      </c>
      <c r="L1018" s="39">
        <v>434929.56</v>
      </c>
      <c r="M1018" s="26"/>
      <c r="N1018" s="26"/>
      <c r="O1018" s="26"/>
      <c r="P1018" s="26"/>
      <c r="Q1018" s="26">
        <v>110</v>
      </c>
      <c r="R1018" s="26">
        <v>136719.10999999999</v>
      </c>
      <c r="S1018" s="26">
        <v>110</v>
      </c>
      <c r="T1018" s="26">
        <v>205236.13999999998</v>
      </c>
    </row>
    <row r="1019" spans="1:20" s="21" customFormat="1" ht="17.100000000000001" customHeight="1" x14ac:dyDescent="0.2">
      <c r="A1019" s="66">
        <v>996</v>
      </c>
      <c r="B1019" s="66">
        <v>301</v>
      </c>
      <c r="C1019" s="66" t="s">
        <v>1538</v>
      </c>
      <c r="D1019" s="57">
        <f t="shared" si="94"/>
        <v>8156557.3899999997</v>
      </c>
      <c r="E1019" s="26">
        <f t="shared" ref="E1019:E1020" si="96">F1019+G1019+H1019+I1019+J1019</f>
        <v>3662742</v>
      </c>
      <c r="F1019" s="39">
        <v>911240.62</v>
      </c>
      <c r="G1019" s="26">
        <v>529777.79</v>
      </c>
      <c r="H1019" s="39">
        <v>1374117.1</v>
      </c>
      <c r="I1019" s="26"/>
      <c r="J1019" s="57">
        <v>847606.49</v>
      </c>
      <c r="K1019" s="26">
        <v>1491.4</v>
      </c>
      <c r="L1019" s="39">
        <v>4064247.71</v>
      </c>
      <c r="M1019" s="26"/>
      <c r="N1019" s="26"/>
      <c r="O1019" s="26">
        <v>200</v>
      </c>
      <c r="P1019" s="26">
        <v>429567.68</v>
      </c>
      <c r="Q1019" s="26"/>
      <c r="R1019" s="26"/>
      <c r="S1019" s="26"/>
      <c r="T1019" s="26"/>
    </row>
    <row r="1020" spans="1:20" s="21" customFormat="1" ht="17.100000000000001" customHeight="1" x14ac:dyDescent="0.2">
      <c r="A1020" s="66">
        <v>997</v>
      </c>
      <c r="B1020" s="66">
        <v>302</v>
      </c>
      <c r="C1020" s="66" t="s">
        <v>1539</v>
      </c>
      <c r="D1020" s="57">
        <f t="shared" si="94"/>
        <v>1106099.29</v>
      </c>
      <c r="E1020" s="26">
        <f t="shared" si="96"/>
        <v>805401.91999999993</v>
      </c>
      <c r="F1020" s="39">
        <v>805401.91999999993</v>
      </c>
      <c r="G1020" s="26"/>
      <c r="H1020" s="39"/>
      <c r="I1020" s="26"/>
      <c r="J1020" s="57"/>
      <c r="K1020" s="26"/>
      <c r="L1020" s="39"/>
      <c r="M1020" s="26"/>
      <c r="N1020" s="26"/>
      <c r="O1020" s="26">
        <v>140</v>
      </c>
      <c r="P1020" s="26">
        <v>300697.37</v>
      </c>
      <c r="Q1020" s="26"/>
      <c r="R1020" s="26"/>
      <c r="S1020" s="26"/>
      <c r="T1020" s="26"/>
    </row>
    <row r="1021" spans="1:20" s="21" customFormat="1" ht="17.100000000000001" customHeight="1" x14ac:dyDescent="0.2">
      <c r="A1021" s="66">
        <v>998</v>
      </c>
      <c r="B1021" s="66">
        <v>303</v>
      </c>
      <c r="C1021" s="66" t="s">
        <v>1540</v>
      </c>
      <c r="D1021" s="57">
        <f t="shared" si="94"/>
        <v>5904217.0299999993</v>
      </c>
      <c r="E1021" s="26">
        <f>F1021+G1021+H1021+I1021+J1021</f>
        <v>5474649.3499999996</v>
      </c>
      <c r="F1021" s="39">
        <v>1362018.6199999999</v>
      </c>
      <c r="G1021" s="26">
        <v>791851.49</v>
      </c>
      <c r="H1021" s="39">
        <v>2053873.6600000001</v>
      </c>
      <c r="I1021" s="26"/>
      <c r="J1021" s="57">
        <v>1266905.5799999998</v>
      </c>
      <c r="K1021" s="26"/>
      <c r="L1021" s="39"/>
      <c r="M1021" s="26"/>
      <c r="N1021" s="26"/>
      <c r="O1021" s="26">
        <v>200</v>
      </c>
      <c r="P1021" s="26">
        <v>429567.68</v>
      </c>
      <c r="Q1021" s="26"/>
      <c r="R1021" s="26"/>
      <c r="S1021" s="26"/>
      <c r="T1021" s="26"/>
    </row>
    <row r="1022" spans="1:20" s="21" customFormat="1" ht="17.100000000000001" customHeight="1" x14ac:dyDescent="0.2">
      <c r="A1022" s="66">
        <v>999</v>
      </c>
      <c r="B1022" s="66">
        <v>304</v>
      </c>
      <c r="C1022" s="66" t="s">
        <v>1541</v>
      </c>
      <c r="D1022" s="57">
        <f t="shared" si="94"/>
        <v>7549544.2300000004</v>
      </c>
      <c r="E1022" s="26">
        <f>F1022+G1022+H1022+I1022+J1022</f>
        <v>3783297.53</v>
      </c>
      <c r="F1022" s="39">
        <v>941233.2</v>
      </c>
      <c r="G1022" s="26">
        <v>547214.92000000004</v>
      </c>
      <c r="H1022" s="39">
        <v>1419344.8099999998</v>
      </c>
      <c r="I1022" s="26"/>
      <c r="J1022" s="57">
        <v>875504.6</v>
      </c>
      <c r="K1022" s="26">
        <v>1252</v>
      </c>
      <c r="L1022" s="39">
        <v>3411853.37</v>
      </c>
      <c r="M1022" s="26"/>
      <c r="N1022" s="26"/>
      <c r="O1022" s="26">
        <v>165</v>
      </c>
      <c r="P1022" s="26">
        <v>354393.33</v>
      </c>
      <c r="Q1022" s="26"/>
      <c r="R1022" s="26"/>
      <c r="S1022" s="26"/>
      <c r="T1022" s="26"/>
    </row>
    <row r="1023" spans="1:20" s="21" customFormat="1" ht="17.100000000000001" customHeight="1" x14ac:dyDescent="0.2">
      <c r="A1023" s="66">
        <v>1000</v>
      </c>
      <c r="B1023" s="66">
        <v>305</v>
      </c>
      <c r="C1023" s="66" t="s">
        <v>1542</v>
      </c>
      <c r="D1023" s="57">
        <f t="shared" si="94"/>
        <v>1271110.26</v>
      </c>
      <c r="E1023" s="26">
        <f t="shared" ref="E1023:E1027" si="97">F1023+G1023+H1023+I1023+J1023</f>
        <v>970412.89</v>
      </c>
      <c r="F1023" s="39"/>
      <c r="G1023" s="26">
        <v>373246.02</v>
      </c>
      <c r="H1023" s="39"/>
      <c r="I1023" s="26"/>
      <c r="J1023" s="57">
        <v>597166.87</v>
      </c>
      <c r="K1023" s="26"/>
      <c r="L1023" s="39"/>
      <c r="M1023" s="26"/>
      <c r="N1023" s="26"/>
      <c r="O1023" s="26">
        <v>140</v>
      </c>
      <c r="P1023" s="26">
        <v>300697.37</v>
      </c>
      <c r="Q1023" s="26"/>
      <c r="R1023" s="26"/>
      <c r="S1023" s="26"/>
      <c r="T1023" s="26"/>
    </row>
    <row r="1024" spans="1:20" s="21" customFormat="1" ht="17.100000000000001" customHeight="1" x14ac:dyDescent="0.2">
      <c r="A1024" s="66">
        <v>1001</v>
      </c>
      <c r="B1024" s="66">
        <v>306</v>
      </c>
      <c r="C1024" s="66" t="s">
        <v>1543</v>
      </c>
      <c r="D1024" s="57">
        <f t="shared" si="94"/>
        <v>1110227.6100000001</v>
      </c>
      <c r="E1024" s="26">
        <f t="shared" si="97"/>
        <v>1110227.6100000001</v>
      </c>
      <c r="F1024" s="39"/>
      <c r="G1024" s="26">
        <v>427022.39999999997</v>
      </c>
      <c r="H1024" s="39"/>
      <c r="I1024" s="26"/>
      <c r="J1024" s="57">
        <v>683205.21000000008</v>
      </c>
      <c r="K1024" s="26"/>
      <c r="L1024" s="39"/>
      <c r="M1024" s="26"/>
      <c r="N1024" s="26"/>
      <c r="O1024" s="26"/>
      <c r="P1024" s="26"/>
      <c r="Q1024" s="26"/>
      <c r="R1024" s="26"/>
      <c r="S1024" s="26"/>
      <c r="T1024" s="26"/>
    </row>
    <row r="1025" spans="1:20" s="21" customFormat="1" ht="17.100000000000001" customHeight="1" x14ac:dyDescent="0.2">
      <c r="A1025" s="66">
        <v>1002</v>
      </c>
      <c r="B1025" s="66">
        <v>307</v>
      </c>
      <c r="C1025" s="66" t="s">
        <v>1544</v>
      </c>
      <c r="D1025" s="57">
        <f t="shared" si="94"/>
        <v>3363658.98</v>
      </c>
      <c r="E1025" s="26">
        <f t="shared" si="97"/>
        <v>3363658.98</v>
      </c>
      <c r="F1025" s="39"/>
      <c r="G1025" s="39">
        <v>647643.45000000007</v>
      </c>
      <c r="H1025" s="26">
        <v>1679832.45</v>
      </c>
      <c r="I1025" s="26"/>
      <c r="J1025" s="57">
        <v>1036183.08</v>
      </c>
      <c r="K1025" s="26"/>
      <c r="L1025" s="57"/>
      <c r="M1025" s="26"/>
      <c r="N1025" s="26"/>
      <c r="O1025" s="26"/>
      <c r="P1025" s="26"/>
      <c r="Q1025" s="26"/>
      <c r="R1025" s="39"/>
      <c r="S1025" s="26"/>
      <c r="T1025" s="26"/>
    </row>
    <row r="1026" spans="1:20" s="21" customFormat="1" ht="17.100000000000001" customHeight="1" x14ac:dyDescent="0.2">
      <c r="A1026" s="66">
        <v>1003</v>
      </c>
      <c r="B1026" s="66">
        <v>308</v>
      </c>
      <c r="C1026" s="66" t="s">
        <v>1545</v>
      </c>
      <c r="D1026" s="57">
        <f t="shared" si="94"/>
        <v>354393.33</v>
      </c>
      <c r="E1026" s="26">
        <f t="shared" si="97"/>
        <v>0</v>
      </c>
      <c r="F1026" s="39"/>
      <c r="G1026" s="26"/>
      <c r="H1026" s="39"/>
      <c r="I1026" s="26"/>
      <c r="J1026" s="57"/>
      <c r="K1026" s="26"/>
      <c r="L1026" s="39"/>
      <c r="M1026" s="26"/>
      <c r="N1026" s="26"/>
      <c r="O1026" s="26">
        <v>165</v>
      </c>
      <c r="P1026" s="26">
        <v>354393.33</v>
      </c>
      <c r="Q1026" s="26"/>
      <c r="R1026" s="39"/>
      <c r="S1026" s="26"/>
      <c r="T1026" s="39"/>
    </row>
    <row r="1027" spans="1:20" s="21" customFormat="1" ht="17.100000000000001" customHeight="1" x14ac:dyDescent="0.2">
      <c r="A1027" s="66">
        <v>1004</v>
      </c>
      <c r="B1027" s="66">
        <v>309</v>
      </c>
      <c r="C1027" s="66" t="s">
        <v>1546</v>
      </c>
      <c r="D1027" s="57">
        <f t="shared" si="94"/>
        <v>438553.78</v>
      </c>
      <c r="E1027" s="26">
        <f t="shared" si="97"/>
        <v>79239.509999999995</v>
      </c>
      <c r="F1027" s="26">
        <v>25570.289999999997</v>
      </c>
      <c r="G1027" s="39"/>
      <c r="H1027" s="26">
        <v>53669.22</v>
      </c>
      <c r="I1027" s="26"/>
      <c r="J1027" s="39"/>
      <c r="K1027" s="26">
        <v>52</v>
      </c>
      <c r="L1027" s="57">
        <v>141706.37</v>
      </c>
      <c r="M1027" s="26"/>
      <c r="N1027" s="26"/>
      <c r="O1027" s="26"/>
      <c r="P1027" s="26"/>
      <c r="Q1027" s="26">
        <v>70</v>
      </c>
      <c r="R1027" s="26">
        <v>87003.07</v>
      </c>
      <c r="S1027" s="26">
        <v>70</v>
      </c>
      <c r="T1027" s="26">
        <v>130604.83</v>
      </c>
    </row>
    <row r="1028" spans="1:20" s="21" customFormat="1" ht="17.100000000000001" customHeight="1" x14ac:dyDescent="0.2">
      <c r="A1028" s="66">
        <v>1005</v>
      </c>
      <c r="B1028" s="66">
        <v>310</v>
      </c>
      <c r="C1028" s="66" t="s">
        <v>1547</v>
      </c>
      <c r="D1028" s="57">
        <f t="shared" si="94"/>
        <v>1297035.7599999998</v>
      </c>
      <c r="E1028" s="26">
        <f>F1028+G1028+H1028+I1028+J1028</f>
        <v>212300.59999999998</v>
      </c>
      <c r="F1028" s="39">
        <v>68508.569999999992</v>
      </c>
      <c r="G1028" s="26"/>
      <c r="H1028" s="39">
        <v>143792.03</v>
      </c>
      <c r="I1028" s="26"/>
      <c r="J1028" s="57"/>
      <c r="K1028" s="26">
        <v>169.9</v>
      </c>
      <c r="L1028" s="39">
        <v>462998.32</v>
      </c>
      <c r="M1028" s="26"/>
      <c r="N1028" s="26"/>
      <c r="O1028" s="26"/>
      <c r="P1028" s="26"/>
      <c r="Q1028" s="26">
        <v>200</v>
      </c>
      <c r="R1028" s="26">
        <v>248580.2</v>
      </c>
      <c r="S1028" s="26">
        <v>200</v>
      </c>
      <c r="T1028" s="26">
        <v>373156.64</v>
      </c>
    </row>
    <row r="1029" spans="1:20" s="21" customFormat="1" ht="17.100000000000001" customHeight="1" x14ac:dyDescent="0.2">
      <c r="A1029" s="66">
        <v>1006</v>
      </c>
      <c r="B1029" s="66">
        <v>311</v>
      </c>
      <c r="C1029" s="66" t="s">
        <v>215</v>
      </c>
      <c r="D1029" s="57">
        <f t="shared" si="94"/>
        <v>2549504.4</v>
      </c>
      <c r="E1029" s="26">
        <f t="shared" ref="E1029:E1046" si="98">F1029+G1029+H1029+I1029+J1029</f>
        <v>1613424.82</v>
      </c>
      <c r="F1029" s="39">
        <v>505700.79</v>
      </c>
      <c r="G1029" s="39">
        <v>1107724.03</v>
      </c>
      <c r="H1029" s="39"/>
      <c r="I1029" s="26"/>
      <c r="J1029" s="39"/>
      <c r="K1029" s="26">
        <v>343.5</v>
      </c>
      <c r="L1029" s="39">
        <v>936079.58</v>
      </c>
      <c r="M1029" s="26"/>
      <c r="N1029" s="26"/>
      <c r="O1029" s="26"/>
      <c r="P1029" s="26"/>
      <c r="Q1029" s="26"/>
      <c r="R1029" s="39"/>
      <c r="S1029" s="26"/>
      <c r="T1029" s="39"/>
    </row>
    <row r="1030" spans="1:20" s="21" customFormat="1" ht="17.100000000000001" customHeight="1" x14ac:dyDescent="0.2">
      <c r="A1030" s="66">
        <v>1007</v>
      </c>
      <c r="B1030" s="66">
        <v>312</v>
      </c>
      <c r="C1030" s="66" t="s">
        <v>1548</v>
      </c>
      <c r="D1030" s="57">
        <f t="shared" si="94"/>
        <v>3523726.58</v>
      </c>
      <c r="E1030" s="26">
        <f t="shared" si="98"/>
        <v>3523726.58</v>
      </c>
      <c r="F1030" s="39">
        <v>714238.31</v>
      </c>
      <c r="G1030" s="39">
        <v>1068081.98</v>
      </c>
      <c r="H1030" s="39">
        <v>1077044.95</v>
      </c>
      <c r="I1030" s="26"/>
      <c r="J1030" s="39">
        <v>664361.34</v>
      </c>
      <c r="K1030" s="26"/>
      <c r="L1030" s="39"/>
      <c r="M1030" s="26"/>
      <c r="N1030" s="26"/>
      <c r="O1030" s="26"/>
      <c r="P1030" s="26"/>
      <c r="Q1030" s="26"/>
      <c r="R1030" s="39"/>
      <c r="S1030" s="26"/>
      <c r="T1030" s="39"/>
    </row>
    <row r="1031" spans="1:20" s="21" customFormat="1" ht="17.100000000000001" customHeight="1" x14ac:dyDescent="0.2">
      <c r="A1031" s="66">
        <v>1008</v>
      </c>
      <c r="B1031" s="66">
        <v>313</v>
      </c>
      <c r="C1031" s="66" t="s">
        <v>1549</v>
      </c>
      <c r="D1031" s="57">
        <f t="shared" si="94"/>
        <v>6277015.3900000006</v>
      </c>
      <c r="E1031" s="26">
        <f t="shared" si="98"/>
        <v>2598100</v>
      </c>
      <c r="F1031" s="39">
        <v>646372.1</v>
      </c>
      <c r="G1031" s="26">
        <v>375788.32999999996</v>
      </c>
      <c r="H1031" s="39">
        <v>974705.19</v>
      </c>
      <c r="I1031" s="26"/>
      <c r="J1031" s="57">
        <v>601234.37999999989</v>
      </c>
      <c r="K1031" s="26">
        <v>1350</v>
      </c>
      <c r="L1031" s="39">
        <v>3678915.39</v>
      </c>
      <c r="M1031" s="26"/>
      <c r="N1031" s="26"/>
      <c r="O1031" s="26"/>
      <c r="P1031" s="26"/>
      <c r="Q1031" s="26"/>
      <c r="R1031" s="26"/>
      <c r="S1031" s="26"/>
      <c r="T1031" s="26"/>
    </row>
    <row r="1032" spans="1:20" s="21" customFormat="1" ht="17.100000000000001" customHeight="1" x14ac:dyDescent="0.2">
      <c r="A1032" s="66">
        <v>1009</v>
      </c>
      <c r="B1032" s="66">
        <v>314</v>
      </c>
      <c r="C1032" s="66" t="s">
        <v>1550</v>
      </c>
      <c r="D1032" s="57">
        <f t="shared" si="94"/>
        <v>6272926.2299999995</v>
      </c>
      <c r="E1032" s="26">
        <f t="shared" si="98"/>
        <v>3513884.8</v>
      </c>
      <c r="F1032" s="39">
        <v>874206.96</v>
      </c>
      <c r="G1032" s="26">
        <v>508247.15</v>
      </c>
      <c r="H1032" s="39">
        <v>1318271.7</v>
      </c>
      <c r="I1032" s="26"/>
      <c r="J1032" s="57">
        <v>813158.99</v>
      </c>
      <c r="K1032" s="26">
        <v>882.4</v>
      </c>
      <c r="L1032" s="39">
        <v>2404648.0999999996</v>
      </c>
      <c r="M1032" s="26"/>
      <c r="N1032" s="26"/>
      <c r="O1032" s="26">
        <v>165</v>
      </c>
      <c r="P1032" s="26">
        <v>354393.33</v>
      </c>
      <c r="Q1032" s="26"/>
      <c r="R1032" s="26"/>
      <c r="S1032" s="26"/>
      <c r="T1032" s="26"/>
    </row>
    <row r="1033" spans="1:20" s="21" customFormat="1" ht="17.100000000000001" customHeight="1" x14ac:dyDescent="0.2">
      <c r="A1033" s="66">
        <v>1010</v>
      </c>
      <c r="B1033" s="66">
        <v>315</v>
      </c>
      <c r="C1033" s="66" t="s">
        <v>1551</v>
      </c>
      <c r="D1033" s="57">
        <f t="shared" si="94"/>
        <v>1069219.69</v>
      </c>
      <c r="E1033" s="26">
        <f t="shared" si="98"/>
        <v>115017.89000000001</v>
      </c>
      <c r="F1033" s="39">
        <v>31252.55</v>
      </c>
      <c r="G1033" s="26">
        <v>18169.63</v>
      </c>
      <c r="H1033" s="39">
        <v>65595.710000000006</v>
      </c>
      <c r="I1033" s="26"/>
      <c r="J1033" s="57"/>
      <c r="K1033" s="26">
        <v>122</v>
      </c>
      <c r="L1033" s="39">
        <v>332464.96000000002</v>
      </c>
      <c r="M1033" s="26"/>
      <c r="N1033" s="26"/>
      <c r="O1033" s="26"/>
      <c r="P1033" s="26"/>
      <c r="Q1033" s="26">
        <v>200</v>
      </c>
      <c r="R1033" s="26">
        <v>248580.2</v>
      </c>
      <c r="S1033" s="26">
        <v>200</v>
      </c>
      <c r="T1033" s="26">
        <v>373156.64</v>
      </c>
    </row>
    <row r="1034" spans="1:20" s="21" customFormat="1" ht="17.100000000000001" customHeight="1" x14ac:dyDescent="0.2">
      <c r="A1034" s="66">
        <v>1011</v>
      </c>
      <c r="B1034" s="66">
        <v>316</v>
      </c>
      <c r="C1034" s="66" t="s">
        <v>1552</v>
      </c>
      <c r="D1034" s="57">
        <f t="shared" si="94"/>
        <v>936835.0199999999</v>
      </c>
      <c r="E1034" s="26">
        <f t="shared" si="98"/>
        <v>264131.67</v>
      </c>
      <c r="F1034" s="39">
        <v>85234.26</v>
      </c>
      <c r="G1034" s="39"/>
      <c r="H1034" s="39">
        <v>178897.40999999997</v>
      </c>
      <c r="I1034" s="26"/>
      <c r="J1034" s="39"/>
      <c r="K1034" s="26">
        <v>167</v>
      </c>
      <c r="L1034" s="39">
        <v>455095.45</v>
      </c>
      <c r="M1034" s="26"/>
      <c r="N1034" s="26"/>
      <c r="O1034" s="26"/>
      <c r="P1034" s="26"/>
      <c r="Q1034" s="26">
        <v>70</v>
      </c>
      <c r="R1034" s="39">
        <v>87003.07</v>
      </c>
      <c r="S1034" s="26">
        <v>70</v>
      </c>
      <c r="T1034" s="39">
        <v>130604.83</v>
      </c>
    </row>
    <row r="1035" spans="1:20" s="21" customFormat="1" ht="17.100000000000001" customHeight="1" x14ac:dyDescent="0.2">
      <c r="A1035" s="66">
        <v>1012</v>
      </c>
      <c r="B1035" s="66">
        <v>317</v>
      </c>
      <c r="C1035" s="66" t="s">
        <v>1553</v>
      </c>
      <c r="D1035" s="57">
        <f t="shared" si="94"/>
        <v>2493038.7399999998</v>
      </c>
      <c r="E1035" s="26">
        <f t="shared" si="98"/>
        <v>2287960.0599999996</v>
      </c>
      <c r="F1035" s="26">
        <v>912278.25</v>
      </c>
      <c r="G1035" s="26"/>
      <c r="H1035" s="26">
        <v>1375681.8099999998</v>
      </c>
      <c r="I1035" s="26"/>
      <c r="J1035" s="57"/>
      <c r="K1035" s="26"/>
      <c r="L1035" s="39"/>
      <c r="M1035" s="26"/>
      <c r="N1035" s="26"/>
      <c r="O1035" s="26"/>
      <c r="P1035" s="26"/>
      <c r="Q1035" s="26">
        <v>165</v>
      </c>
      <c r="R1035" s="26">
        <v>205078.68</v>
      </c>
      <c r="S1035" s="26"/>
      <c r="T1035" s="26"/>
    </row>
    <row r="1036" spans="1:20" s="21" customFormat="1" ht="17.100000000000001" customHeight="1" x14ac:dyDescent="0.2">
      <c r="A1036" s="66">
        <v>1013</v>
      </c>
      <c r="B1036" s="66">
        <v>318</v>
      </c>
      <c r="C1036" s="66" t="s">
        <v>1554</v>
      </c>
      <c r="D1036" s="57">
        <f t="shared" si="94"/>
        <v>706168.99</v>
      </c>
      <c r="E1036" s="26">
        <f t="shared" si="98"/>
        <v>706168.99</v>
      </c>
      <c r="F1036" s="39"/>
      <c r="G1036" s="39">
        <v>271610.95</v>
      </c>
      <c r="H1036" s="39"/>
      <c r="I1036" s="26"/>
      <c r="J1036" s="57">
        <v>434558.04000000004</v>
      </c>
      <c r="K1036" s="26"/>
      <c r="L1036" s="39"/>
      <c r="M1036" s="26"/>
      <c r="N1036" s="26"/>
      <c r="O1036" s="26"/>
      <c r="P1036" s="26"/>
      <c r="Q1036" s="26"/>
      <c r="R1036" s="39"/>
      <c r="S1036" s="26"/>
      <c r="T1036" s="39"/>
    </row>
    <row r="1037" spans="1:20" s="21" customFormat="1" ht="17.100000000000001" customHeight="1" x14ac:dyDescent="0.2">
      <c r="A1037" s="66">
        <v>1014</v>
      </c>
      <c r="B1037" s="66">
        <v>319</v>
      </c>
      <c r="C1037" s="66" t="s">
        <v>1555</v>
      </c>
      <c r="D1037" s="57">
        <f t="shared" si="94"/>
        <v>1262116.3800000001</v>
      </c>
      <c r="E1037" s="26">
        <f t="shared" si="98"/>
        <v>907723.05</v>
      </c>
      <c r="F1037" s="39"/>
      <c r="G1037" s="26"/>
      <c r="H1037" s="39"/>
      <c r="I1037" s="26"/>
      <c r="J1037" s="57">
        <v>907723.05</v>
      </c>
      <c r="K1037" s="26"/>
      <c r="L1037" s="39"/>
      <c r="M1037" s="26"/>
      <c r="N1037" s="26"/>
      <c r="O1037" s="26">
        <v>165</v>
      </c>
      <c r="P1037" s="26">
        <v>354393.33</v>
      </c>
      <c r="Q1037" s="26"/>
      <c r="R1037" s="26"/>
      <c r="S1037" s="26"/>
      <c r="T1037" s="26"/>
    </row>
    <row r="1038" spans="1:20" s="21" customFormat="1" ht="17.100000000000001" customHeight="1" x14ac:dyDescent="0.2">
      <c r="A1038" s="66">
        <v>1015</v>
      </c>
      <c r="B1038" s="66">
        <v>320</v>
      </c>
      <c r="C1038" s="66" t="s">
        <v>1556</v>
      </c>
      <c r="D1038" s="57">
        <f t="shared" si="94"/>
        <v>4727674.5100000007</v>
      </c>
      <c r="E1038" s="26">
        <f t="shared" si="98"/>
        <v>2703064.66</v>
      </c>
      <c r="F1038" s="26">
        <v>672485.89</v>
      </c>
      <c r="G1038" s="26">
        <v>390970.39</v>
      </c>
      <c r="H1038" s="26">
        <v>1014083.81</v>
      </c>
      <c r="I1038" s="26"/>
      <c r="J1038" s="57">
        <v>625524.57000000007</v>
      </c>
      <c r="K1038" s="26">
        <v>632.6</v>
      </c>
      <c r="L1038" s="39">
        <v>1723912.48</v>
      </c>
      <c r="M1038" s="26"/>
      <c r="N1038" s="26"/>
      <c r="O1038" s="26">
        <v>140</v>
      </c>
      <c r="P1038" s="26">
        <v>300697.37</v>
      </c>
      <c r="Q1038" s="26"/>
      <c r="R1038" s="26"/>
      <c r="S1038" s="26"/>
      <c r="T1038" s="26"/>
    </row>
    <row r="1039" spans="1:20" s="21" customFormat="1" ht="17.100000000000001" customHeight="1" x14ac:dyDescent="0.2">
      <c r="A1039" s="66">
        <v>1016</v>
      </c>
      <c r="B1039" s="66">
        <v>321</v>
      </c>
      <c r="C1039" s="66" t="s">
        <v>1557</v>
      </c>
      <c r="D1039" s="57">
        <f t="shared" si="94"/>
        <v>8635372.7999999989</v>
      </c>
      <c r="E1039" s="26">
        <f t="shared" si="98"/>
        <v>7991021.2799999993</v>
      </c>
      <c r="F1039" s="39"/>
      <c r="G1039" s="26">
        <v>1538602.0399999998</v>
      </c>
      <c r="H1039" s="39">
        <v>3990766.3</v>
      </c>
      <c r="I1039" s="26"/>
      <c r="J1039" s="57">
        <v>2461652.94</v>
      </c>
      <c r="K1039" s="26"/>
      <c r="L1039" s="39"/>
      <c r="M1039" s="26"/>
      <c r="N1039" s="26"/>
      <c r="O1039" s="26">
        <v>300</v>
      </c>
      <c r="P1039" s="26">
        <v>644351.52</v>
      </c>
      <c r="Q1039" s="26"/>
      <c r="R1039" s="26"/>
      <c r="S1039" s="26"/>
      <c r="T1039" s="26"/>
    </row>
    <row r="1040" spans="1:20" s="21" customFormat="1" ht="17.100000000000001" customHeight="1" x14ac:dyDescent="0.2">
      <c r="A1040" s="66">
        <v>1017</v>
      </c>
      <c r="B1040" s="66">
        <v>322</v>
      </c>
      <c r="C1040" s="66" t="s">
        <v>1558</v>
      </c>
      <c r="D1040" s="57">
        <f t="shared" si="94"/>
        <v>6957376.3499999996</v>
      </c>
      <c r="E1040" s="26">
        <f t="shared" si="98"/>
        <v>3654400.46</v>
      </c>
      <c r="F1040" s="39">
        <v>909165.35000000009</v>
      </c>
      <c r="G1040" s="26">
        <v>528571.28</v>
      </c>
      <c r="H1040" s="39">
        <v>1370987.68</v>
      </c>
      <c r="I1040" s="26"/>
      <c r="J1040" s="57">
        <v>845676.15</v>
      </c>
      <c r="K1040" s="26">
        <v>1082</v>
      </c>
      <c r="L1040" s="39">
        <v>2948582.56</v>
      </c>
      <c r="M1040" s="26"/>
      <c r="N1040" s="26"/>
      <c r="O1040" s="26">
        <v>165</v>
      </c>
      <c r="P1040" s="26">
        <v>354393.33</v>
      </c>
      <c r="Q1040" s="26"/>
      <c r="R1040" s="26"/>
      <c r="S1040" s="26"/>
      <c r="T1040" s="26"/>
    </row>
    <row r="1041" spans="1:20" s="21" customFormat="1" ht="17.100000000000001" customHeight="1" x14ac:dyDescent="0.2">
      <c r="A1041" s="66">
        <v>1018</v>
      </c>
      <c r="B1041" s="66">
        <v>323</v>
      </c>
      <c r="C1041" s="66" t="s">
        <v>1559</v>
      </c>
      <c r="D1041" s="57">
        <f t="shared" si="94"/>
        <v>1741400.7000000002</v>
      </c>
      <c r="E1041" s="26">
        <f t="shared" si="98"/>
        <v>1387007.37</v>
      </c>
      <c r="F1041" s="26"/>
      <c r="G1041" s="26"/>
      <c r="H1041" s="26">
        <v>1387007.37</v>
      </c>
      <c r="I1041" s="26"/>
      <c r="J1041" s="57"/>
      <c r="K1041" s="26"/>
      <c r="L1041" s="39"/>
      <c r="M1041" s="26"/>
      <c r="N1041" s="26"/>
      <c r="O1041" s="26">
        <v>165</v>
      </c>
      <c r="P1041" s="26">
        <v>354393.33</v>
      </c>
      <c r="Q1041" s="26"/>
      <c r="R1041" s="26"/>
      <c r="S1041" s="26"/>
      <c r="T1041" s="26"/>
    </row>
    <row r="1042" spans="1:20" s="21" customFormat="1" ht="17.100000000000001" customHeight="1" x14ac:dyDescent="0.2">
      <c r="A1042" s="66">
        <v>1019</v>
      </c>
      <c r="B1042" s="66">
        <v>324</v>
      </c>
      <c r="C1042" s="66" t="s">
        <v>1560</v>
      </c>
      <c r="D1042" s="57">
        <f t="shared" si="94"/>
        <v>6123930.9700000007</v>
      </c>
      <c r="E1042" s="26">
        <f t="shared" si="98"/>
        <v>3131619.06</v>
      </c>
      <c r="F1042" s="26">
        <v>634760.46000000008</v>
      </c>
      <c r="G1042" s="26">
        <v>949229.67999999993</v>
      </c>
      <c r="H1042" s="26">
        <v>957195.29</v>
      </c>
      <c r="I1042" s="26"/>
      <c r="J1042" s="57">
        <v>590433.63</v>
      </c>
      <c r="K1042" s="26">
        <v>968</v>
      </c>
      <c r="L1042" s="57">
        <v>2637918.58</v>
      </c>
      <c r="M1042" s="28"/>
      <c r="N1042" s="39"/>
      <c r="O1042" s="26">
        <v>165</v>
      </c>
      <c r="P1042" s="26">
        <v>354393.33</v>
      </c>
      <c r="Q1042" s="26"/>
      <c r="R1042" s="26"/>
      <c r="S1042" s="26"/>
      <c r="T1042" s="26"/>
    </row>
    <row r="1043" spans="1:20" s="21" customFormat="1" ht="17.100000000000001" customHeight="1" x14ac:dyDescent="0.2">
      <c r="A1043" s="66">
        <v>1020</v>
      </c>
      <c r="B1043" s="66">
        <v>325</v>
      </c>
      <c r="C1043" s="66" t="s">
        <v>1561</v>
      </c>
      <c r="D1043" s="57">
        <f t="shared" si="94"/>
        <v>7841313.9000000004</v>
      </c>
      <c r="E1043" s="26">
        <f t="shared" si="98"/>
        <v>4140470.1400000006</v>
      </c>
      <c r="F1043" s="26">
        <v>839248.54</v>
      </c>
      <c r="G1043" s="26">
        <v>1255024.03</v>
      </c>
      <c r="H1043" s="26">
        <v>1265555.75</v>
      </c>
      <c r="I1043" s="26"/>
      <c r="J1043" s="57">
        <v>780641.82000000007</v>
      </c>
      <c r="K1043" s="26">
        <v>1228</v>
      </c>
      <c r="L1043" s="57">
        <v>3346450.43</v>
      </c>
      <c r="M1043" s="28"/>
      <c r="N1043" s="39"/>
      <c r="O1043" s="26">
        <v>165</v>
      </c>
      <c r="P1043" s="26">
        <v>354393.33</v>
      </c>
      <c r="Q1043" s="26"/>
      <c r="R1043" s="26"/>
      <c r="S1043" s="26"/>
      <c r="T1043" s="26"/>
    </row>
    <row r="1044" spans="1:20" s="21" customFormat="1" ht="17.100000000000001" customHeight="1" x14ac:dyDescent="0.2">
      <c r="A1044" s="66">
        <v>1021</v>
      </c>
      <c r="B1044" s="66">
        <v>326</v>
      </c>
      <c r="C1044" s="66" t="s">
        <v>218</v>
      </c>
      <c r="D1044" s="57">
        <f t="shared" si="94"/>
        <v>5262170.1900000004</v>
      </c>
      <c r="E1044" s="26">
        <f t="shared" si="98"/>
        <v>2155403.12</v>
      </c>
      <c r="F1044" s="26">
        <v>1116692.21</v>
      </c>
      <c r="G1044" s="26"/>
      <c r="H1044" s="26"/>
      <c r="I1044" s="26"/>
      <c r="J1044" s="57">
        <v>1038710.9099999999</v>
      </c>
      <c r="K1044" s="26">
        <v>1010</v>
      </c>
      <c r="L1044" s="57">
        <v>2752373.74</v>
      </c>
      <c r="M1044" s="28"/>
      <c r="N1044" s="39"/>
      <c r="O1044" s="26">
        <v>165</v>
      </c>
      <c r="P1044" s="26">
        <v>354393.33</v>
      </c>
      <c r="Q1044" s="26"/>
      <c r="R1044" s="26"/>
      <c r="S1044" s="26"/>
      <c r="T1044" s="26"/>
    </row>
    <row r="1045" spans="1:20" s="21" customFormat="1" ht="17.100000000000001" customHeight="1" x14ac:dyDescent="0.2">
      <c r="A1045" s="66">
        <v>1022</v>
      </c>
      <c r="B1045" s="66">
        <v>327</v>
      </c>
      <c r="C1045" s="66" t="s">
        <v>1562</v>
      </c>
      <c r="D1045" s="57">
        <f t="shared" si="94"/>
        <v>236262.22999999998</v>
      </c>
      <c r="E1045" s="26">
        <f t="shared" si="98"/>
        <v>0</v>
      </c>
      <c r="F1045" s="26"/>
      <c r="G1045" s="26"/>
      <c r="H1045" s="26"/>
      <c r="I1045" s="26"/>
      <c r="J1045" s="57"/>
      <c r="K1045" s="26"/>
      <c r="L1045" s="57"/>
      <c r="M1045" s="28"/>
      <c r="N1045" s="39"/>
      <c r="O1045" s="26">
        <v>110</v>
      </c>
      <c r="P1045" s="26">
        <v>236262.22999999998</v>
      </c>
      <c r="Q1045" s="26"/>
      <c r="R1045" s="26"/>
      <c r="S1045" s="26"/>
      <c r="T1045" s="26"/>
    </row>
    <row r="1046" spans="1:20" s="21" customFormat="1" ht="17.100000000000001" customHeight="1" x14ac:dyDescent="0.2">
      <c r="A1046" s="66">
        <v>1023</v>
      </c>
      <c r="B1046" s="66">
        <v>328</v>
      </c>
      <c r="C1046" s="66" t="s">
        <v>1563</v>
      </c>
      <c r="D1046" s="57">
        <f t="shared" si="94"/>
        <v>6629543.4100000001</v>
      </c>
      <c r="E1046" s="26">
        <f t="shared" si="98"/>
        <v>3443875.2</v>
      </c>
      <c r="F1046" s="26">
        <v>856789.5</v>
      </c>
      <c r="G1046" s="26">
        <v>498120.99</v>
      </c>
      <c r="H1046" s="26">
        <v>1292006.8800000001</v>
      </c>
      <c r="I1046" s="26"/>
      <c r="J1046" s="57">
        <v>796957.83</v>
      </c>
      <c r="K1046" s="26">
        <v>1169</v>
      </c>
      <c r="L1046" s="57">
        <v>3185668.21</v>
      </c>
      <c r="M1046" s="28"/>
      <c r="N1046" s="39"/>
      <c r="O1046" s="26"/>
      <c r="P1046" s="26"/>
      <c r="Q1046" s="26"/>
      <c r="R1046" s="26"/>
      <c r="S1046" s="26"/>
      <c r="T1046" s="26"/>
    </row>
    <row r="1047" spans="1:20" s="21" customFormat="1" ht="17.100000000000001" customHeight="1" x14ac:dyDescent="0.2">
      <c r="A1047" s="66">
        <v>1024</v>
      </c>
      <c r="B1047" s="66">
        <v>329</v>
      </c>
      <c r="C1047" s="66" t="s">
        <v>1564</v>
      </c>
      <c r="D1047" s="57">
        <f t="shared" si="94"/>
        <v>5633004.96</v>
      </c>
      <c r="E1047" s="26">
        <f>F1047+G1047+H1047+I1047+J1047</f>
        <v>2177422.21</v>
      </c>
      <c r="F1047" s="26">
        <v>868203.49</v>
      </c>
      <c r="G1047" s="26"/>
      <c r="H1047" s="26">
        <v>1309218.72</v>
      </c>
      <c r="I1047" s="26"/>
      <c r="J1047" s="57"/>
      <c r="K1047" s="26">
        <v>1138</v>
      </c>
      <c r="L1047" s="57">
        <v>3101189.42</v>
      </c>
      <c r="M1047" s="28"/>
      <c r="N1047" s="39"/>
      <c r="O1047" s="26">
        <v>165</v>
      </c>
      <c r="P1047" s="26">
        <v>354393.33</v>
      </c>
      <c r="Q1047" s="26"/>
      <c r="R1047" s="26"/>
      <c r="S1047" s="26"/>
      <c r="T1047" s="26"/>
    </row>
    <row r="1048" spans="1:20" s="21" customFormat="1" ht="17.100000000000001" customHeight="1" x14ac:dyDescent="0.2">
      <c r="A1048" s="66">
        <v>1025</v>
      </c>
      <c r="B1048" s="66">
        <v>330</v>
      </c>
      <c r="C1048" s="66" t="s">
        <v>1565</v>
      </c>
      <c r="D1048" s="57">
        <f t="shared" si="94"/>
        <v>1400664.79</v>
      </c>
      <c r="E1048" s="26">
        <f>F1048+G1048+H1048+I1048+J1048</f>
        <v>1046271.46</v>
      </c>
      <c r="F1048" s="26"/>
      <c r="G1048" s="26"/>
      <c r="H1048" s="26"/>
      <c r="I1048" s="26"/>
      <c r="J1048" s="57">
        <v>1046271.46</v>
      </c>
      <c r="K1048" s="26"/>
      <c r="L1048" s="57"/>
      <c r="M1048" s="28"/>
      <c r="N1048" s="39"/>
      <c r="O1048" s="26">
        <v>165</v>
      </c>
      <c r="P1048" s="26">
        <v>354393.33</v>
      </c>
      <c r="Q1048" s="26"/>
      <c r="R1048" s="26"/>
      <c r="S1048" s="26"/>
      <c r="T1048" s="26"/>
    </row>
    <row r="1049" spans="1:20" s="21" customFormat="1" ht="17.100000000000001" customHeight="1" x14ac:dyDescent="0.2">
      <c r="A1049" s="66">
        <v>1026</v>
      </c>
      <c r="B1049" s="66">
        <v>331</v>
      </c>
      <c r="C1049" s="66" t="s">
        <v>1566</v>
      </c>
      <c r="D1049" s="57">
        <f t="shared" si="94"/>
        <v>2294383.8199999998</v>
      </c>
      <c r="E1049" s="26">
        <f>F1049+G1049+H1049+I1049+J1049</f>
        <v>726123.42999999993</v>
      </c>
      <c r="F1049" s="39">
        <v>129926.62999999999</v>
      </c>
      <c r="G1049" s="26">
        <v>194294.12</v>
      </c>
      <c r="H1049" s="39">
        <v>272701.87</v>
      </c>
      <c r="I1049" s="26"/>
      <c r="J1049" s="57">
        <v>129200.81</v>
      </c>
      <c r="K1049" s="26">
        <v>450</v>
      </c>
      <c r="L1049" s="39">
        <v>1226305.1399999999</v>
      </c>
      <c r="M1049" s="26"/>
      <c r="N1049" s="26"/>
      <c r="O1049" s="26"/>
      <c r="P1049" s="26"/>
      <c r="Q1049" s="26">
        <v>110</v>
      </c>
      <c r="R1049" s="26">
        <v>136719.10999999999</v>
      </c>
      <c r="S1049" s="26">
        <v>110</v>
      </c>
      <c r="T1049" s="26">
        <v>205236.13999999998</v>
      </c>
    </row>
    <row r="1050" spans="1:20" s="21" customFormat="1" ht="17.100000000000001" customHeight="1" x14ac:dyDescent="0.2">
      <c r="A1050" s="66">
        <v>1027</v>
      </c>
      <c r="B1050" s="66">
        <v>332</v>
      </c>
      <c r="C1050" s="66" t="s">
        <v>1567</v>
      </c>
      <c r="D1050" s="57">
        <f t="shared" si="94"/>
        <v>3090287.48</v>
      </c>
      <c r="E1050" s="26">
        <f t="shared" ref="E1050:E1067" si="99">F1050+G1050+H1050+I1050+J1050</f>
        <v>2735894.15</v>
      </c>
      <c r="F1050" s="39"/>
      <c r="G1050" s="26">
        <v>1686727.17</v>
      </c>
      <c r="H1050" s="26"/>
      <c r="I1050" s="26"/>
      <c r="J1050" s="57">
        <v>1049166.98</v>
      </c>
      <c r="K1050" s="26"/>
      <c r="L1050" s="39"/>
      <c r="M1050" s="26"/>
      <c r="N1050" s="26"/>
      <c r="O1050" s="26">
        <v>165</v>
      </c>
      <c r="P1050" s="26">
        <v>354393.33</v>
      </c>
      <c r="Q1050" s="26"/>
      <c r="R1050" s="26"/>
      <c r="S1050" s="26"/>
      <c r="T1050" s="26"/>
    </row>
    <row r="1051" spans="1:20" s="21" customFormat="1" ht="17.100000000000001" customHeight="1" x14ac:dyDescent="0.2">
      <c r="A1051" s="66">
        <v>1028</v>
      </c>
      <c r="B1051" s="66">
        <v>333</v>
      </c>
      <c r="C1051" s="66" t="s">
        <v>1568</v>
      </c>
      <c r="D1051" s="57">
        <f t="shared" si="94"/>
        <v>2517917.5699999998</v>
      </c>
      <c r="E1051" s="26">
        <f t="shared" si="99"/>
        <v>1495411.8499999999</v>
      </c>
      <c r="F1051" s="26">
        <v>253955.12</v>
      </c>
      <c r="G1051" s="26">
        <v>680506.67999999993</v>
      </c>
      <c r="H1051" s="26">
        <v>560950.04999999993</v>
      </c>
      <c r="I1051" s="26"/>
      <c r="J1051" s="57"/>
      <c r="K1051" s="26">
        <v>400</v>
      </c>
      <c r="L1051" s="57">
        <v>1022505.72</v>
      </c>
      <c r="M1051" s="28"/>
      <c r="N1051" s="39"/>
      <c r="O1051" s="26"/>
      <c r="P1051" s="26"/>
      <c r="Q1051" s="26"/>
      <c r="R1051" s="26"/>
      <c r="S1051" s="26"/>
      <c r="T1051" s="26"/>
    </row>
    <row r="1052" spans="1:20" s="21" customFormat="1" ht="17.100000000000001" customHeight="1" x14ac:dyDescent="0.2">
      <c r="A1052" s="66">
        <v>1029</v>
      </c>
      <c r="B1052" s="66">
        <v>334</v>
      </c>
      <c r="C1052" s="66" t="s">
        <v>1569</v>
      </c>
      <c r="D1052" s="57">
        <f t="shared" si="94"/>
        <v>3873955.6579999998</v>
      </c>
      <c r="E1052" s="26">
        <f t="shared" si="99"/>
        <v>2626969.588</v>
      </c>
      <c r="F1052" s="39">
        <v>371428.55</v>
      </c>
      <c r="G1052" s="39">
        <v>995292.42799999996</v>
      </c>
      <c r="H1052" s="39">
        <v>820431.82</v>
      </c>
      <c r="I1052" s="26"/>
      <c r="J1052" s="39">
        <v>439816.79000000004</v>
      </c>
      <c r="K1052" s="26">
        <v>429</v>
      </c>
      <c r="L1052" s="39">
        <v>1096637.3699999999</v>
      </c>
      <c r="M1052" s="26"/>
      <c r="N1052" s="26"/>
      <c r="O1052" s="26">
        <v>70</v>
      </c>
      <c r="P1052" s="26">
        <v>150348.70000000001</v>
      </c>
      <c r="Q1052" s="26"/>
      <c r="R1052" s="26"/>
      <c r="S1052" s="26"/>
      <c r="T1052" s="26"/>
    </row>
    <row r="1053" spans="1:20" s="21" customFormat="1" ht="17.100000000000001" customHeight="1" x14ac:dyDescent="0.2">
      <c r="A1053" s="66">
        <v>1030</v>
      </c>
      <c r="B1053" s="66">
        <v>335</v>
      </c>
      <c r="C1053" s="66" t="s">
        <v>1570</v>
      </c>
      <c r="D1053" s="57">
        <f t="shared" si="94"/>
        <v>236262.22999999998</v>
      </c>
      <c r="E1053" s="26">
        <f t="shared" si="99"/>
        <v>0</v>
      </c>
      <c r="F1053" s="39"/>
      <c r="G1053" s="39"/>
      <c r="H1053" s="39"/>
      <c r="I1053" s="26"/>
      <c r="J1053" s="39"/>
      <c r="K1053" s="26"/>
      <c r="L1053" s="39"/>
      <c r="M1053" s="26"/>
      <c r="N1053" s="26"/>
      <c r="O1053" s="26">
        <v>110</v>
      </c>
      <c r="P1053" s="26">
        <v>236262.22999999998</v>
      </c>
      <c r="Q1053" s="26"/>
      <c r="R1053" s="26"/>
      <c r="S1053" s="26"/>
      <c r="T1053" s="26"/>
    </row>
    <row r="1054" spans="1:20" s="21" customFormat="1" ht="17.100000000000001" customHeight="1" x14ac:dyDescent="0.2">
      <c r="A1054" s="66">
        <v>1031</v>
      </c>
      <c r="B1054" s="66">
        <v>336</v>
      </c>
      <c r="C1054" s="66" t="s">
        <v>1571</v>
      </c>
      <c r="D1054" s="57">
        <f t="shared" si="94"/>
        <v>18692086.080000002</v>
      </c>
      <c r="E1054" s="26">
        <f t="shared" si="99"/>
        <v>18692086.080000002</v>
      </c>
      <c r="F1054" s="39"/>
      <c r="G1054" s="39">
        <v>7106162.5500000007</v>
      </c>
      <c r="H1054" s="39">
        <v>7165794.9400000004</v>
      </c>
      <c r="I1054" s="26"/>
      <c r="J1054" s="39">
        <v>4420128.5900000008</v>
      </c>
      <c r="K1054" s="26"/>
      <c r="L1054" s="39"/>
      <c r="M1054" s="26"/>
      <c r="N1054" s="26"/>
      <c r="O1054" s="26"/>
      <c r="P1054" s="26"/>
      <c r="Q1054" s="26"/>
      <c r="R1054" s="26"/>
      <c r="S1054" s="26"/>
      <c r="T1054" s="26"/>
    </row>
    <row r="1055" spans="1:20" s="9" customFormat="1" ht="17.100000000000001" customHeight="1" x14ac:dyDescent="0.2">
      <c r="A1055" s="66">
        <v>1032</v>
      </c>
      <c r="B1055" s="66">
        <v>337</v>
      </c>
      <c r="C1055" s="66" t="s">
        <v>1572</v>
      </c>
      <c r="D1055" s="57">
        <f t="shared" si="94"/>
        <v>901774.32</v>
      </c>
      <c r="E1055" s="26">
        <f t="shared" si="99"/>
        <v>901774.32</v>
      </c>
      <c r="F1055" s="39"/>
      <c r="G1055" s="39">
        <v>250927.72</v>
      </c>
      <c r="H1055" s="39">
        <v>650846.6</v>
      </c>
      <c r="I1055" s="26"/>
      <c r="J1055" s="39"/>
      <c r="K1055" s="26"/>
      <c r="L1055" s="39"/>
      <c r="M1055" s="26"/>
      <c r="N1055" s="26"/>
      <c r="O1055" s="26"/>
      <c r="P1055" s="26"/>
      <c r="Q1055" s="26"/>
      <c r="R1055" s="26"/>
      <c r="S1055" s="26"/>
      <c r="T1055" s="26"/>
    </row>
    <row r="1056" spans="1:20" s="9" customFormat="1" ht="17.100000000000001" customHeight="1" x14ac:dyDescent="0.2">
      <c r="A1056" s="66">
        <v>1033</v>
      </c>
      <c r="B1056" s="66">
        <v>338</v>
      </c>
      <c r="C1056" s="66" t="s">
        <v>1573</v>
      </c>
      <c r="D1056" s="57">
        <f t="shared" si="94"/>
        <v>5018395.5999999996</v>
      </c>
      <c r="E1056" s="26">
        <f t="shared" si="99"/>
        <v>2312221.56</v>
      </c>
      <c r="F1056" s="39"/>
      <c r="G1056" s="26">
        <v>1425525.52</v>
      </c>
      <c r="H1056" s="39"/>
      <c r="I1056" s="26"/>
      <c r="J1056" s="57">
        <v>886696.03999999992</v>
      </c>
      <c r="K1056" s="26">
        <v>863</v>
      </c>
      <c r="L1056" s="39">
        <v>2351780.71</v>
      </c>
      <c r="M1056" s="26"/>
      <c r="N1056" s="26"/>
      <c r="O1056" s="26">
        <v>165</v>
      </c>
      <c r="P1056" s="26">
        <v>354393.33</v>
      </c>
      <c r="Q1056" s="26"/>
      <c r="R1056" s="26"/>
      <c r="S1056" s="26"/>
      <c r="T1056" s="26"/>
    </row>
    <row r="1057" spans="1:20" s="9" customFormat="1" ht="17.100000000000001" customHeight="1" x14ac:dyDescent="0.2">
      <c r="A1057" s="66">
        <v>1034</v>
      </c>
      <c r="B1057" s="66">
        <v>339</v>
      </c>
      <c r="C1057" s="66" t="s">
        <v>1574</v>
      </c>
      <c r="D1057" s="57">
        <f t="shared" si="94"/>
        <v>354393.33</v>
      </c>
      <c r="E1057" s="26">
        <f t="shared" si="99"/>
        <v>0</v>
      </c>
      <c r="F1057" s="39"/>
      <c r="G1057" s="39"/>
      <c r="H1057" s="39"/>
      <c r="I1057" s="26"/>
      <c r="J1057" s="39"/>
      <c r="K1057" s="26"/>
      <c r="L1057" s="39"/>
      <c r="M1057" s="26"/>
      <c r="N1057" s="26"/>
      <c r="O1057" s="26">
        <v>165</v>
      </c>
      <c r="P1057" s="26">
        <v>354393.33</v>
      </c>
      <c r="Q1057" s="26"/>
      <c r="R1057" s="26"/>
      <c r="S1057" s="26"/>
      <c r="T1057" s="26"/>
    </row>
    <row r="1058" spans="1:20" s="9" customFormat="1" ht="17.100000000000001" customHeight="1" x14ac:dyDescent="0.2">
      <c r="A1058" s="66">
        <v>1035</v>
      </c>
      <c r="B1058" s="66">
        <v>340</v>
      </c>
      <c r="C1058" s="66" t="s">
        <v>1575</v>
      </c>
      <c r="D1058" s="57">
        <f t="shared" si="94"/>
        <v>4188534.6599999997</v>
      </c>
      <c r="E1058" s="26">
        <f t="shared" si="99"/>
        <v>3834141.3299999996</v>
      </c>
      <c r="F1058" s="39">
        <v>953882.42999999993</v>
      </c>
      <c r="G1058" s="26">
        <v>554568.92999999993</v>
      </c>
      <c r="H1058" s="39">
        <v>1438419.42</v>
      </c>
      <c r="I1058" s="26"/>
      <c r="J1058" s="57">
        <v>887270.54999999993</v>
      </c>
      <c r="K1058" s="26"/>
      <c r="L1058" s="39"/>
      <c r="M1058" s="26"/>
      <c r="N1058" s="26"/>
      <c r="O1058" s="26">
        <v>165</v>
      </c>
      <c r="P1058" s="26">
        <v>354393.33</v>
      </c>
      <c r="Q1058" s="26"/>
      <c r="R1058" s="26"/>
      <c r="S1058" s="26"/>
      <c r="T1058" s="26"/>
    </row>
    <row r="1059" spans="1:20" s="9" customFormat="1" ht="17.100000000000001" customHeight="1" x14ac:dyDescent="0.2">
      <c r="A1059" s="66">
        <v>1036</v>
      </c>
      <c r="B1059" s="66">
        <v>341</v>
      </c>
      <c r="C1059" s="66" t="s">
        <v>1576</v>
      </c>
      <c r="D1059" s="57">
        <f t="shared" si="94"/>
        <v>594410.67999999993</v>
      </c>
      <c r="E1059" s="26">
        <f t="shared" si="99"/>
        <v>358148.45</v>
      </c>
      <c r="F1059" s="39"/>
      <c r="G1059" s="26"/>
      <c r="H1059" s="39"/>
      <c r="I1059" s="26"/>
      <c r="J1059" s="57">
        <v>358148.45</v>
      </c>
      <c r="K1059" s="26"/>
      <c r="L1059" s="39"/>
      <c r="M1059" s="26"/>
      <c r="N1059" s="26"/>
      <c r="O1059" s="26">
        <v>110</v>
      </c>
      <c r="P1059" s="26">
        <v>236262.22999999998</v>
      </c>
      <c r="Q1059" s="26"/>
      <c r="R1059" s="26"/>
      <c r="S1059" s="26"/>
      <c r="T1059" s="26"/>
    </row>
    <row r="1060" spans="1:20" s="9" customFormat="1" ht="17.100000000000001" customHeight="1" x14ac:dyDescent="0.2">
      <c r="A1060" s="66">
        <v>1037</v>
      </c>
      <c r="B1060" s="66">
        <v>342</v>
      </c>
      <c r="C1060" s="66" t="s">
        <v>1577</v>
      </c>
      <c r="D1060" s="57">
        <f t="shared" si="94"/>
        <v>5439816.25</v>
      </c>
      <c r="E1060" s="26">
        <f t="shared" si="99"/>
        <v>5439816.25</v>
      </c>
      <c r="F1060" s="39">
        <v>1358806.9</v>
      </c>
      <c r="G1060" s="26">
        <v>2031978.85</v>
      </c>
      <c r="H1060" s="39">
        <v>2049030.5</v>
      </c>
      <c r="I1060" s="26"/>
      <c r="J1060" s="57"/>
      <c r="K1060" s="26"/>
      <c r="L1060" s="57"/>
      <c r="M1060" s="26"/>
      <c r="N1060" s="26"/>
      <c r="O1060" s="26"/>
      <c r="P1060" s="26"/>
      <c r="Q1060" s="26"/>
      <c r="R1060" s="26"/>
      <c r="S1060" s="26"/>
      <c r="T1060" s="26"/>
    </row>
    <row r="1061" spans="1:20" s="9" customFormat="1" ht="17.100000000000001" customHeight="1" x14ac:dyDescent="0.2">
      <c r="A1061" s="66">
        <v>1038</v>
      </c>
      <c r="B1061" s="66">
        <v>343</v>
      </c>
      <c r="C1061" s="66" t="s">
        <v>1578</v>
      </c>
      <c r="D1061" s="57">
        <f t="shared" si="94"/>
        <v>2369011.5500000003</v>
      </c>
      <c r="E1061" s="26">
        <f t="shared" si="99"/>
        <v>304172.48</v>
      </c>
      <c r="F1061" s="39">
        <v>98155.260000000009</v>
      </c>
      <c r="G1061" s="39"/>
      <c r="H1061" s="39">
        <v>206017.22</v>
      </c>
      <c r="I1061" s="26"/>
      <c r="J1061" s="39"/>
      <c r="K1061" s="26">
        <v>598</v>
      </c>
      <c r="L1061" s="57">
        <v>1629623.27</v>
      </c>
      <c r="M1061" s="26"/>
      <c r="N1061" s="26"/>
      <c r="O1061" s="26"/>
      <c r="P1061" s="26"/>
      <c r="Q1061" s="26">
        <v>140</v>
      </c>
      <c r="R1061" s="26">
        <v>174006.14</v>
      </c>
      <c r="S1061" s="26">
        <v>140</v>
      </c>
      <c r="T1061" s="26">
        <v>261209.66</v>
      </c>
    </row>
    <row r="1062" spans="1:20" s="9" customFormat="1" ht="17.100000000000001" customHeight="1" x14ac:dyDescent="0.2">
      <c r="A1062" s="66">
        <v>1039</v>
      </c>
      <c r="B1062" s="66">
        <v>344</v>
      </c>
      <c r="C1062" s="66" t="s">
        <v>1579</v>
      </c>
      <c r="D1062" s="57">
        <f t="shared" si="94"/>
        <v>1859233.15</v>
      </c>
      <c r="E1062" s="26">
        <f t="shared" si="99"/>
        <v>684977.85</v>
      </c>
      <c r="F1062" s="26">
        <v>122564.40000000001</v>
      </c>
      <c r="G1062" s="26">
        <v>183284.49</v>
      </c>
      <c r="H1062" s="26">
        <v>257249.28999999998</v>
      </c>
      <c r="I1062" s="26"/>
      <c r="J1062" s="57">
        <v>121879.67</v>
      </c>
      <c r="K1062" s="26">
        <v>430.9</v>
      </c>
      <c r="L1062" s="39">
        <v>1174255.3</v>
      </c>
      <c r="M1062" s="26"/>
      <c r="N1062" s="26"/>
      <c r="O1062" s="26"/>
      <c r="P1062" s="26"/>
      <c r="Q1062" s="26"/>
      <c r="R1062" s="39"/>
      <c r="S1062" s="26"/>
      <c r="T1062" s="26"/>
    </row>
    <row r="1063" spans="1:20" s="9" customFormat="1" ht="17.100000000000001" customHeight="1" x14ac:dyDescent="0.2">
      <c r="A1063" s="66">
        <v>1040</v>
      </c>
      <c r="B1063" s="66">
        <v>345</v>
      </c>
      <c r="C1063" s="66" t="s">
        <v>1580</v>
      </c>
      <c r="D1063" s="57">
        <f t="shared" si="94"/>
        <v>481734.06000000006</v>
      </c>
      <c r="E1063" s="26">
        <f t="shared" si="99"/>
        <v>100216.91</v>
      </c>
      <c r="F1063" s="39">
        <v>32339.609999999997</v>
      </c>
      <c r="G1063" s="26"/>
      <c r="H1063" s="39">
        <v>67877.3</v>
      </c>
      <c r="I1063" s="26"/>
      <c r="J1063" s="57"/>
      <c r="K1063" s="26">
        <v>140</v>
      </c>
      <c r="L1063" s="39">
        <v>381517.15</v>
      </c>
      <c r="M1063" s="26"/>
      <c r="N1063" s="26"/>
      <c r="O1063" s="26"/>
      <c r="P1063" s="26"/>
      <c r="Q1063" s="26"/>
      <c r="R1063" s="26"/>
      <c r="S1063" s="26"/>
      <c r="T1063" s="26"/>
    </row>
    <row r="1064" spans="1:20" s="9" customFormat="1" ht="17.100000000000001" customHeight="1" x14ac:dyDescent="0.2">
      <c r="A1064" s="66">
        <v>1041</v>
      </c>
      <c r="B1064" s="66">
        <v>346</v>
      </c>
      <c r="C1064" s="66" t="s">
        <v>1581</v>
      </c>
      <c r="D1064" s="57">
        <f t="shared" si="94"/>
        <v>5140714.18</v>
      </c>
      <c r="E1064" s="26">
        <f t="shared" si="99"/>
        <v>3522263.92</v>
      </c>
      <c r="F1064" s="39">
        <v>713941.84000000008</v>
      </c>
      <c r="G1064" s="26">
        <v>1067638.6199999999</v>
      </c>
      <c r="H1064" s="39">
        <v>1076597.8900000001</v>
      </c>
      <c r="I1064" s="26"/>
      <c r="J1064" s="57">
        <v>664085.57000000007</v>
      </c>
      <c r="K1064" s="26">
        <v>593.9</v>
      </c>
      <c r="L1064" s="39">
        <v>1618450.26</v>
      </c>
      <c r="M1064" s="26"/>
      <c r="N1064" s="26"/>
      <c r="O1064" s="26"/>
      <c r="P1064" s="26"/>
      <c r="Q1064" s="26"/>
      <c r="R1064" s="26"/>
      <c r="S1064" s="26"/>
      <c r="T1064" s="26"/>
    </row>
    <row r="1065" spans="1:20" s="9" customFormat="1" ht="17.100000000000001" customHeight="1" x14ac:dyDescent="0.2">
      <c r="A1065" s="66">
        <v>1042</v>
      </c>
      <c r="B1065" s="66">
        <v>347</v>
      </c>
      <c r="C1065" s="66" t="s">
        <v>1582</v>
      </c>
      <c r="D1065" s="57">
        <f t="shared" si="94"/>
        <v>363916.74</v>
      </c>
      <c r="E1065" s="26">
        <f t="shared" si="99"/>
        <v>121380.83</v>
      </c>
      <c r="F1065" s="26">
        <v>25965.56</v>
      </c>
      <c r="G1065" s="26">
        <v>15095.880000000001</v>
      </c>
      <c r="H1065" s="26">
        <v>54498.9</v>
      </c>
      <c r="I1065" s="26"/>
      <c r="J1065" s="57">
        <v>25820.49</v>
      </c>
      <c r="K1065" s="26">
        <v>89</v>
      </c>
      <c r="L1065" s="39">
        <v>242535.91</v>
      </c>
      <c r="M1065" s="26"/>
      <c r="N1065" s="26"/>
      <c r="O1065" s="26"/>
      <c r="P1065" s="26"/>
      <c r="Q1065" s="26"/>
      <c r="R1065" s="26"/>
      <c r="S1065" s="26"/>
      <c r="T1065" s="26"/>
    </row>
    <row r="1066" spans="1:20" s="9" customFormat="1" ht="17.100000000000001" customHeight="1" x14ac:dyDescent="0.2">
      <c r="A1066" s="66">
        <v>1043</v>
      </c>
      <c r="B1066" s="66">
        <v>348</v>
      </c>
      <c r="C1066" s="66" t="s">
        <v>1583</v>
      </c>
      <c r="D1066" s="57">
        <f t="shared" si="94"/>
        <v>535968.65</v>
      </c>
      <c r="E1066" s="26">
        <f t="shared" si="99"/>
        <v>100752.84999999999</v>
      </c>
      <c r="F1066" s="39">
        <v>32512.560000000001</v>
      </c>
      <c r="G1066" s="26"/>
      <c r="H1066" s="39">
        <v>68240.289999999994</v>
      </c>
      <c r="I1066" s="26"/>
      <c r="J1066" s="57"/>
      <c r="K1066" s="26"/>
      <c r="L1066" s="39"/>
      <c r="M1066" s="26"/>
      <c r="N1066" s="26"/>
      <c r="O1066" s="26"/>
      <c r="P1066" s="26"/>
      <c r="Q1066" s="26">
        <v>140</v>
      </c>
      <c r="R1066" s="26">
        <v>174006.14</v>
      </c>
      <c r="S1066" s="26">
        <v>140</v>
      </c>
      <c r="T1066" s="26">
        <v>261209.66</v>
      </c>
    </row>
    <row r="1067" spans="1:20" s="9" customFormat="1" ht="17.100000000000001" customHeight="1" x14ac:dyDescent="0.2">
      <c r="A1067" s="66">
        <v>1044</v>
      </c>
      <c r="B1067" s="66">
        <v>349</v>
      </c>
      <c r="C1067" s="66" t="s">
        <v>1584</v>
      </c>
      <c r="D1067" s="57">
        <f t="shared" si="94"/>
        <v>1139914.3400000001</v>
      </c>
      <c r="E1067" s="26">
        <f t="shared" si="99"/>
        <v>310387.06</v>
      </c>
      <c r="F1067" s="39">
        <v>55538.159999999996</v>
      </c>
      <c r="G1067" s="26">
        <v>83052.53</v>
      </c>
      <c r="H1067" s="39">
        <v>116568.5</v>
      </c>
      <c r="I1067" s="26"/>
      <c r="J1067" s="57">
        <v>55227.87</v>
      </c>
      <c r="K1067" s="26">
        <v>304.39999999999998</v>
      </c>
      <c r="L1067" s="39">
        <v>829527.28</v>
      </c>
      <c r="M1067" s="26"/>
      <c r="N1067" s="26"/>
      <c r="O1067" s="26"/>
      <c r="P1067" s="26"/>
      <c r="Q1067" s="26"/>
      <c r="R1067" s="26"/>
      <c r="S1067" s="26"/>
      <c r="T1067" s="26"/>
    </row>
    <row r="1068" spans="1:20" s="9" customFormat="1" ht="17.100000000000001" customHeight="1" x14ac:dyDescent="0.2">
      <c r="A1068" s="66">
        <v>1045</v>
      </c>
      <c r="B1068" s="66">
        <v>350</v>
      </c>
      <c r="C1068" s="66" t="s">
        <v>1585</v>
      </c>
      <c r="D1068" s="57">
        <f t="shared" si="94"/>
        <v>776720.74</v>
      </c>
      <c r="E1068" s="26">
        <f>F1068+G1068+H1068+I1068+J1068</f>
        <v>250499.59</v>
      </c>
      <c r="F1068" s="39">
        <v>53586.409999999996</v>
      </c>
      <c r="G1068" s="26">
        <v>31154.12</v>
      </c>
      <c r="H1068" s="39">
        <v>112472.02</v>
      </c>
      <c r="I1068" s="26"/>
      <c r="J1068" s="57">
        <v>53287.040000000001</v>
      </c>
      <c r="K1068" s="26">
        <v>193.1</v>
      </c>
      <c r="L1068" s="39">
        <v>526221.15</v>
      </c>
      <c r="M1068" s="26"/>
      <c r="N1068" s="26"/>
      <c r="O1068" s="26"/>
      <c r="P1068" s="26"/>
      <c r="Q1068" s="26"/>
      <c r="R1068" s="26"/>
      <c r="S1068" s="26"/>
      <c r="T1068" s="26"/>
    </row>
    <row r="1069" spans="1:20" s="21" customFormat="1" ht="17.100000000000001" customHeight="1" x14ac:dyDescent="0.2">
      <c r="A1069" s="66">
        <v>1046</v>
      </c>
      <c r="B1069" s="66">
        <v>351</v>
      </c>
      <c r="C1069" s="66" t="s">
        <v>566</v>
      </c>
      <c r="D1069" s="57">
        <f t="shared" si="94"/>
        <v>169756.05</v>
      </c>
      <c r="E1069" s="26">
        <f t="shared" ref="E1069:E1070" si="100">F1069+G1069+H1069+I1069+J1069</f>
        <v>169756.05</v>
      </c>
      <c r="F1069" s="39"/>
      <c r="G1069" s="26"/>
      <c r="H1069" s="39"/>
      <c r="I1069" s="26">
        <v>169756.05</v>
      </c>
      <c r="J1069" s="57"/>
      <c r="K1069" s="26"/>
      <c r="L1069" s="39"/>
      <c r="M1069" s="26"/>
      <c r="N1069" s="26"/>
      <c r="O1069" s="26"/>
      <c r="P1069" s="26"/>
      <c r="Q1069" s="26"/>
      <c r="R1069" s="26"/>
      <c r="S1069" s="26"/>
      <c r="T1069" s="26"/>
    </row>
    <row r="1070" spans="1:20" s="21" customFormat="1" ht="17.100000000000001" customHeight="1" x14ac:dyDescent="0.2">
      <c r="A1070" s="66">
        <v>1047</v>
      </c>
      <c r="B1070" s="66">
        <v>352</v>
      </c>
      <c r="C1070" s="66" t="s">
        <v>567</v>
      </c>
      <c r="D1070" s="57">
        <f t="shared" si="94"/>
        <v>525639.03</v>
      </c>
      <c r="E1070" s="26">
        <f t="shared" si="100"/>
        <v>525639.03</v>
      </c>
      <c r="F1070" s="39"/>
      <c r="G1070" s="26"/>
      <c r="H1070" s="39"/>
      <c r="I1070" s="26">
        <v>525639.03</v>
      </c>
      <c r="J1070" s="57"/>
      <c r="K1070" s="26"/>
      <c r="L1070" s="39"/>
      <c r="M1070" s="26"/>
      <c r="N1070" s="26"/>
      <c r="O1070" s="26"/>
      <c r="P1070" s="26"/>
      <c r="Q1070" s="26"/>
      <c r="R1070" s="26"/>
      <c r="S1070" s="26"/>
      <c r="T1070" s="26"/>
    </row>
    <row r="1071" spans="1:20" s="21" customFormat="1" ht="17.100000000000001" customHeight="1" x14ac:dyDescent="0.2">
      <c r="A1071" s="66">
        <v>1048</v>
      </c>
      <c r="B1071" s="66">
        <v>353</v>
      </c>
      <c r="C1071" s="66" t="s">
        <v>1586</v>
      </c>
      <c r="D1071" s="57">
        <f t="shared" si="94"/>
        <v>1239822.8399999999</v>
      </c>
      <c r="E1071" s="26">
        <f>F1071+G1071+H1071+I1071+J1071</f>
        <v>931968.6</v>
      </c>
      <c r="F1071" s="39">
        <v>931968.6</v>
      </c>
      <c r="G1071" s="26"/>
      <c r="H1071" s="39"/>
      <c r="I1071" s="26"/>
      <c r="J1071" s="57"/>
      <c r="K1071" s="26"/>
      <c r="L1071" s="39"/>
      <c r="M1071" s="26"/>
      <c r="N1071" s="26"/>
      <c r="O1071" s="26"/>
      <c r="P1071" s="26"/>
      <c r="Q1071" s="26"/>
      <c r="R1071" s="26"/>
      <c r="S1071" s="26">
        <v>165</v>
      </c>
      <c r="T1071" s="26">
        <v>307854.24</v>
      </c>
    </row>
    <row r="1072" spans="1:20" s="21" customFormat="1" ht="17.100000000000001" customHeight="1" x14ac:dyDescent="0.2">
      <c r="A1072" s="66">
        <v>1049</v>
      </c>
      <c r="B1072" s="66">
        <v>354</v>
      </c>
      <c r="C1072" s="66" t="s">
        <v>1587</v>
      </c>
      <c r="D1072" s="57">
        <f t="shared" si="94"/>
        <v>1549864.2400000002</v>
      </c>
      <c r="E1072" s="26">
        <f>F1072+G1072+H1072+I1072+J1072</f>
        <v>642398.44000000006</v>
      </c>
      <c r="F1072" s="39">
        <v>102750.51000000001</v>
      </c>
      <c r="G1072" s="26">
        <v>153654.54</v>
      </c>
      <c r="H1072" s="39">
        <v>215662.13</v>
      </c>
      <c r="I1072" s="26">
        <v>68154.790000000008</v>
      </c>
      <c r="J1072" s="57">
        <v>102176.47</v>
      </c>
      <c r="K1072" s="26">
        <v>333</v>
      </c>
      <c r="L1072" s="39">
        <v>907465.8</v>
      </c>
      <c r="M1072" s="26"/>
      <c r="N1072" s="26"/>
      <c r="O1072" s="26"/>
      <c r="P1072" s="26"/>
      <c r="Q1072" s="26"/>
      <c r="R1072" s="26"/>
      <c r="S1072" s="26"/>
      <c r="T1072" s="26"/>
    </row>
    <row r="1073" spans="1:20" s="21" customFormat="1" ht="17.100000000000001" customHeight="1" x14ac:dyDescent="0.2">
      <c r="A1073" s="66">
        <v>1050</v>
      </c>
      <c r="B1073" s="66">
        <v>355</v>
      </c>
      <c r="C1073" s="66" t="s">
        <v>1588</v>
      </c>
      <c r="D1073" s="57">
        <f t="shared" si="94"/>
        <v>1256864.3999999999</v>
      </c>
      <c r="E1073" s="26">
        <f t="shared" ref="E1073:E1077" si="101">F1073+G1073+H1073+I1073+J1073</f>
        <v>510180.82</v>
      </c>
      <c r="F1073" s="39">
        <v>81602.539999999994</v>
      </c>
      <c r="G1073" s="26">
        <v>122029.56</v>
      </c>
      <c r="H1073" s="39">
        <v>171274.81</v>
      </c>
      <c r="I1073" s="26">
        <v>54127.26</v>
      </c>
      <c r="J1073" s="57">
        <v>81146.650000000009</v>
      </c>
      <c r="K1073" s="26">
        <v>274</v>
      </c>
      <c r="L1073" s="39">
        <v>746683.58</v>
      </c>
      <c r="M1073" s="26"/>
      <c r="N1073" s="26"/>
      <c r="O1073" s="26"/>
      <c r="P1073" s="26"/>
      <c r="Q1073" s="26"/>
      <c r="R1073" s="26"/>
      <c r="S1073" s="26"/>
      <c r="T1073" s="26"/>
    </row>
    <row r="1074" spans="1:20" s="21" customFormat="1" ht="17.100000000000001" customHeight="1" x14ac:dyDescent="0.2">
      <c r="A1074" s="66">
        <v>1051</v>
      </c>
      <c r="B1074" s="66">
        <v>356</v>
      </c>
      <c r="C1074" s="66" t="s">
        <v>1589</v>
      </c>
      <c r="D1074" s="57">
        <f t="shared" si="94"/>
        <v>613620.47999999998</v>
      </c>
      <c r="E1074" s="26">
        <f t="shared" si="101"/>
        <v>123098.43</v>
      </c>
      <c r="F1074" s="39">
        <v>47790.49</v>
      </c>
      <c r="G1074" s="26">
        <v>27784.46</v>
      </c>
      <c r="H1074" s="39"/>
      <c r="I1074" s="26"/>
      <c r="J1074" s="57">
        <v>47523.479999999996</v>
      </c>
      <c r="K1074" s="26">
        <v>180</v>
      </c>
      <c r="L1074" s="39">
        <v>490522.05</v>
      </c>
      <c r="M1074" s="26"/>
      <c r="N1074" s="26"/>
      <c r="O1074" s="26"/>
      <c r="P1074" s="26"/>
      <c r="Q1074" s="26"/>
      <c r="R1074" s="26"/>
      <c r="S1074" s="26"/>
      <c r="T1074" s="26"/>
    </row>
    <row r="1075" spans="1:20" s="21" customFormat="1" ht="17.100000000000001" customHeight="1" x14ac:dyDescent="0.2">
      <c r="A1075" s="66">
        <v>1052</v>
      </c>
      <c r="B1075" s="66">
        <v>357</v>
      </c>
      <c r="C1075" s="66" t="s">
        <v>1590</v>
      </c>
      <c r="D1075" s="57">
        <f t="shared" si="94"/>
        <v>682217.78</v>
      </c>
      <c r="E1075" s="26">
        <f t="shared" si="101"/>
        <v>123567.66</v>
      </c>
      <c r="F1075" s="39">
        <v>39874.79</v>
      </c>
      <c r="G1075" s="39"/>
      <c r="H1075" s="26">
        <v>83692.87</v>
      </c>
      <c r="I1075" s="26"/>
      <c r="J1075" s="57"/>
      <c r="K1075" s="26">
        <v>205</v>
      </c>
      <c r="L1075" s="57">
        <v>558650.12</v>
      </c>
      <c r="M1075" s="26"/>
      <c r="N1075" s="26"/>
      <c r="O1075" s="26"/>
      <c r="P1075" s="26"/>
      <c r="Q1075" s="26"/>
      <c r="R1075" s="39"/>
      <c r="S1075" s="26"/>
      <c r="T1075" s="26"/>
    </row>
    <row r="1076" spans="1:20" s="21" customFormat="1" ht="17.100000000000001" customHeight="1" x14ac:dyDescent="0.2">
      <c r="A1076" s="66">
        <v>1053</v>
      </c>
      <c r="B1076" s="66">
        <v>358</v>
      </c>
      <c r="C1076" s="66" t="s">
        <v>568</v>
      </c>
      <c r="D1076" s="57">
        <f t="shared" si="94"/>
        <v>265310.39</v>
      </c>
      <c r="E1076" s="26">
        <f t="shared" si="101"/>
        <v>265310.39</v>
      </c>
      <c r="F1076" s="39"/>
      <c r="G1076" s="26"/>
      <c r="H1076" s="39"/>
      <c r="I1076" s="26">
        <v>265310.39</v>
      </c>
      <c r="J1076" s="57"/>
      <c r="K1076" s="26"/>
      <c r="L1076" s="39"/>
      <c r="M1076" s="26"/>
      <c r="N1076" s="26"/>
      <c r="O1076" s="26"/>
      <c r="P1076" s="26"/>
      <c r="Q1076" s="26"/>
      <c r="R1076" s="39"/>
      <c r="S1076" s="26"/>
      <c r="T1076" s="39"/>
    </row>
    <row r="1077" spans="1:20" s="21" customFormat="1" ht="17.100000000000001" customHeight="1" x14ac:dyDescent="0.2">
      <c r="A1077" s="66">
        <v>1054</v>
      </c>
      <c r="B1077" s="66">
        <v>359</v>
      </c>
      <c r="C1077" s="66" t="s">
        <v>1591</v>
      </c>
      <c r="D1077" s="57">
        <f t="shared" si="94"/>
        <v>587584.05999999994</v>
      </c>
      <c r="E1077" s="26">
        <f t="shared" si="101"/>
        <v>587584.05999999994</v>
      </c>
      <c r="F1077" s="26"/>
      <c r="G1077" s="39"/>
      <c r="H1077" s="26"/>
      <c r="I1077" s="26"/>
      <c r="J1077" s="39">
        <v>587584.05999999994</v>
      </c>
      <c r="K1077" s="26"/>
      <c r="L1077" s="57"/>
      <c r="M1077" s="26"/>
      <c r="N1077" s="26"/>
      <c r="O1077" s="26"/>
      <c r="P1077" s="26"/>
      <c r="Q1077" s="26"/>
      <c r="R1077" s="26"/>
      <c r="S1077" s="26"/>
      <c r="T1077" s="26"/>
    </row>
    <row r="1078" spans="1:20" s="21" customFormat="1" ht="17.100000000000001" customHeight="1" x14ac:dyDescent="0.2">
      <c r="A1078" s="66">
        <v>1055</v>
      </c>
      <c r="B1078" s="66">
        <v>360</v>
      </c>
      <c r="C1078" s="66" t="s">
        <v>1592</v>
      </c>
      <c r="D1078" s="57">
        <f t="shared" si="94"/>
        <v>764598.65</v>
      </c>
      <c r="E1078" s="26">
        <f>F1078+G1078+H1078+I1078+J1078</f>
        <v>764598.65</v>
      </c>
      <c r="F1078" s="39"/>
      <c r="G1078" s="26"/>
      <c r="H1078" s="39"/>
      <c r="I1078" s="26">
        <v>764598.65</v>
      </c>
      <c r="J1078" s="57"/>
      <c r="K1078" s="26"/>
      <c r="L1078" s="39"/>
      <c r="M1078" s="26"/>
      <c r="N1078" s="26"/>
      <c r="O1078" s="26"/>
      <c r="P1078" s="26"/>
      <c r="Q1078" s="26"/>
      <c r="R1078" s="26"/>
      <c r="S1078" s="26"/>
      <c r="T1078" s="26"/>
    </row>
    <row r="1079" spans="1:20" s="21" customFormat="1" ht="17.100000000000001" customHeight="1" x14ac:dyDescent="0.2">
      <c r="A1079" s="66">
        <v>1056</v>
      </c>
      <c r="B1079" s="66">
        <v>361</v>
      </c>
      <c r="C1079" s="66" t="s">
        <v>1593</v>
      </c>
      <c r="D1079" s="57">
        <f t="shared" si="94"/>
        <v>536286.13</v>
      </c>
      <c r="E1079" s="26">
        <f t="shared" ref="E1079:E1090" si="102">F1079+G1079+H1079+I1079+J1079</f>
        <v>124792.64000000001</v>
      </c>
      <c r="F1079" s="39">
        <v>40270.090000000004</v>
      </c>
      <c r="G1079" s="39"/>
      <c r="H1079" s="39">
        <v>84522.55</v>
      </c>
      <c r="I1079" s="26"/>
      <c r="J1079" s="39"/>
      <c r="K1079" s="26">
        <v>151</v>
      </c>
      <c r="L1079" s="39">
        <v>411493.49</v>
      </c>
      <c r="M1079" s="26"/>
      <c r="N1079" s="26"/>
      <c r="O1079" s="26"/>
      <c r="P1079" s="26"/>
      <c r="Q1079" s="26"/>
      <c r="R1079" s="39"/>
      <c r="S1079" s="26"/>
      <c r="T1079" s="39"/>
    </row>
    <row r="1080" spans="1:20" s="21" customFormat="1" ht="17.100000000000001" customHeight="1" x14ac:dyDescent="0.2">
      <c r="A1080" s="66">
        <v>1057</v>
      </c>
      <c r="B1080" s="66">
        <v>362</v>
      </c>
      <c r="C1080" s="66" t="s">
        <v>1594</v>
      </c>
      <c r="D1080" s="57">
        <f t="shared" si="94"/>
        <v>6480175.8899999997</v>
      </c>
      <c r="E1080" s="26">
        <f t="shared" si="102"/>
        <v>2922576.09</v>
      </c>
      <c r="F1080" s="39">
        <v>555875.55000000005</v>
      </c>
      <c r="G1080" s="39">
        <v>831264.09</v>
      </c>
      <c r="H1080" s="39">
        <v>1166722.2</v>
      </c>
      <c r="I1080" s="26">
        <v>368714.25</v>
      </c>
      <c r="J1080" s="39"/>
      <c r="K1080" s="26">
        <v>1180</v>
      </c>
      <c r="L1080" s="39">
        <v>3215644.55</v>
      </c>
      <c r="M1080" s="26"/>
      <c r="N1080" s="26"/>
      <c r="O1080" s="26"/>
      <c r="P1080" s="26"/>
      <c r="Q1080" s="26">
        <v>110</v>
      </c>
      <c r="R1080" s="39">
        <v>136719.10999999999</v>
      </c>
      <c r="S1080" s="26">
        <v>110</v>
      </c>
      <c r="T1080" s="39">
        <v>205236.13999999998</v>
      </c>
    </row>
    <row r="1081" spans="1:20" s="21" customFormat="1" ht="17.100000000000001" customHeight="1" x14ac:dyDescent="0.2">
      <c r="A1081" s="66">
        <v>1058</v>
      </c>
      <c r="B1081" s="66">
        <v>363</v>
      </c>
      <c r="C1081" s="66" t="s">
        <v>226</v>
      </c>
      <c r="D1081" s="57">
        <f t="shared" si="94"/>
        <v>2097336.3400000003</v>
      </c>
      <c r="E1081" s="26">
        <f t="shared" si="102"/>
        <v>2097336.3400000003</v>
      </c>
      <c r="F1081" s="39"/>
      <c r="G1081" s="26">
        <v>2097336.3400000003</v>
      </c>
      <c r="H1081" s="39"/>
      <c r="I1081" s="26"/>
      <c r="J1081" s="57"/>
      <c r="K1081" s="26"/>
      <c r="L1081" s="39"/>
      <c r="M1081" s="26"/>
      <c r="N1081" s="26"/>
      <c r="O1081" s="26"/>
      <c r="P1081" s="26"/>
      <c r="Q1081" s="26"/>
      <c r="R1081" s="26"/>
      <c r="S1081" s="26"/>
      <c r="T1081" s="26"/>
    </row>
    <row r="1082" spans="1:20" s="21" customFormat="1" ht="17.100000000000001" customHeight="1" x14ac:dyDescent="0.2">
      <c r="A1082" s="66">
        <v>1059</v>
      </c>
      <c r="B1082" s="66">
        <v>364</v>
      </c>
      <c r="C1082" s="66" t="s">
        <v>227</v>
      </c>
      <c r="D1082" s="57">
        <f t="shared" si="94"/>
        <v>1937841.88</v>
      </c>
      <c r="E1082" s="26">
        <f t="shared" si="102"/>
        <v>1937841.88</v>
      </c>
      <c r="F1082" s="39"/>
      <c r="G1082" s="26">
        <v>1937841.88</v>
      </c>
      <c r="H1082" s="39"/>
      <c r="I1082" s="26"/>
      <c r="J1082" s="57"/>
      <c r="K1082" s="26"/>
      <c r="L1082" s="39"/>
      <c r="M1082" s="26"/>
      <c r="N1082" s="26"/>
      <c r="O1082" s="26"/>
      <c r="P1082" s="26"/>
      <c r="Q1082" s="26"/>
      <c r="R1082" s="26"/>
      <c r="S1082" s="26"/>
      <c r="T1082" s="26"/>
    </row>
    <row r="1083" spans="1:20" s="21" customFormat="1" ht="17.100000000000001" customHeight="1" x14ac:dyDescent="0.2">
      <c r="A1083" s="66">
        <v>1060</v>
      </c>
      <c r="B1083" s="66">
        <v>365</v>
      </c>
      <c r="C1083" s="66" t="s">
        <v>1595</v>
      </c>
      <c r="D1083" s="57">
        <f t="shared" si="94"/>
        <v>1940372.82</v>
      </c>
      <c r="E1083" s="26">
        <f t="shared" si="102"/>
        <v>1940372.82</v>
      </c>
      <c r="F1083" s="39"/>
      <c r="G1083" s="26">
        <v>1940372.82</v>
      </c>
      <c r="H1083" s="39"/>
      <c r="I1083" s="26"/>
      <c r="J1083" s="57"/>
      <c r="K1083" s="26"/>
      <c r="L1083" s="39"/>
      <c r="M1083" s="26"/>
      <c r="N1083" s="26"/>
      <c r="O1083" s="26"/>
      <c r="P1083" s="26"/>
      <c r="Q1083" s="26"/>
      <c r="R1083" s="26"/>
      <c r="S1083" s="26"/>
      <c r="T1083" s="26"/>
    </row>
    <row r="1084" spans="1:20" s="21" customFormat="1" ht="17.100000000000001" customHeight="1" x14ac:dyDescent="0.2">
      <c r="A1084" s="66">
        <v>1061</v>
      </c>
      <c r="B1084" s="66">
        <v>366</v>
      </c>
      <c r="C1084" s="66" t="s">
        <v>1596</v>
      </c>
      <c r="D1084" s="57">
        <f t="shared" si="94"/>
        <v>4316090.42</v>
      </c>
      <c r="E1084" s="26">
        <f t="shared" si="102"/>
        <v>348312.06</v>
      </c>
      <c r="F1084" s="39"/>
      <c r="G1084" s="39"/>
      <c r="H1084" s="39"/>
      <c r="I1084" s="26">
        <v>348312.06</v>
      </c>
      <c r="J1084" s="39"/>
      <c r="K1084" s="26">
        <v>1456</v>
      </c>
      <c r="L1084" s="39">
        <v>3967778.36</v>
      </c>
      <c r="M1084" s="26"/>
      <c r="N1084" s="26"/>
      <c r="O1084" s="26"/>
      <c r="P1084" s="26"/>
      <c r="Q1084" s="26"/>
      <c r="R1084" s="39"/>
      <c r="S1084" s="26"/>
      <c r="T1084" s="39"/>
    </row>
    <row r="1085" spans="1:20" s="21" customFormat="1" ht="17.100000000000001" customHeight="1" x14ac:dyDescent="0.2">
      <c r="A1085" s="66">
        <v>1062</v>
      </c>
      <c r="B1085" s="66">
        <v>367</v>
      </c>
      <c r="C1085" s="66" t="s">
        <v>1597</v>
      </c>
      <c r="D1085" s="57">
        <f t="shared" si="94"/>
        <v>7653363</v>
      </c>
      <c r="E1085" s="26">
        <f t="shared" si="102"/>
        <v>3416342.5400000005</v>
      </c>
      <c r="F1085" s="26">
        <v>546438.01</v>
      </c>
      <c r="G1085" s="26">
        <v>817151.07000000007</v>
      </c>
      <c r="H1085" s="26">
        <v>1146913.8600000001</v>
      </c>
      <c r="I1085" s="26">
        <v>362454.29</v>
      </c>
      <c r="J1085" s="57">
        <v>543385.31000000006</v>
      </c>
      <c r="K1085" s="26">
        <v>1554.8</v>
      </c>
      <c r="L1085" s="39">
        <v>4237020.46</v>
      </c>
      <c r="M1085" s="26"/>
      <c r="N1085" s="26"/>
      <c r="O1085" s="26"/>
      <c r="P1085" s="26"/>
      <c r="Q1085" s="26"/>
      <c r="R1085" s="26"/>
      <c r="S1085" s="26"/>
      <c r="T1085" s="26"/>
    </row>
    <row r="1086" spans="1:20" s="21" customFormat="1" ht="17.100000000000001" customHeight="1" x14ac:dyDescent="0.2">
      <c r="A1086" s="66">
        <v>1063</v>
      </c>
      <c r="B1086" s="66">
        <v>368</v>
      </c>
      <c r="C1086" s="66" t="s">
        <v>1598</v>
      </c>
      <c r="D1086" s="57">
        <f t="shared" si="94"/>
        <v>8126615.2800000003</v>
      </c>
      <c r="E1086" s="26">
        <f t="shared" si="102"/>
        <v>3719547.17</v>
      </c>
      <c r="F1086" s="39">
        <v>594935.07999999996</v>
      </c>
      <c r="G1086" s="39">
        <v>889674.22</v>
      </c>
      <c r="H1086" s="39">
        <v>1248703.8800000001</v>
      </c>
      <c r="I1086" s="26">
        <v>394622.58</v>
      </c>
      <c r="J1086" s="57">
        <v>591611.41</v>
      </c>
      <c r="K1086" s="26">
        <v>1617.2</v>
      </c>
      <c r="L1086" s="39">
        <v>4407068.1100000003</v>
      </c>
      <c r="M1086" s="26"/>
      <c r="N1086" s="26"/>
      <c r="O1086" s="26"/>
      <c r="P1086" s="26"/>
      <c r="Q1086" s="26"/>
      <c r="R1086" s="39"/>
      <c r="S1086" s="26"/>
      <c r="T1086" s="39"/>
    </row>
    <row r="1087" spans="1:20" s="21" customFormat="1" ht="17.100000000000001" customHeight="1" x14ac:dyDescent="0.2">
      <c r="A1087" s="66">
        <v>1064</v>
      </c>
      <c r="B1087" s="66">
        <v>369</v>
      </c>
      <c r="C1087" s="66" t="s">
        <v>1599</v>
      </c>
      <c r="D1087" s="57">
        <f t="shared" si="94"/>
        <v>4527258.82</v>
      </c>
      <c r="E1087" s="26">
        <f t="shared" si="102"/>
        <v>2572528.46</v>
      </c>
      <c r="F1087" s="39">
        <v>411471.44</v>
      </c>
      <c r="G1087" s="26">
        <v>615320.1399999999</v>
      </c>
      <c r="H1087" s="39">
        <v>863633.69</v>
      </c>
      <c r="I1087" s="26">
        <v>272930.48</v>
      </c>
      <c r="J1087" s="57">
        <v>409172.71</v>
      </c>
      <c r="K1087" s="26">
        <v>717.3</v>
      </c>
      <c r="L1087" s="39">
        <v>1954730.3599999999</v>
      </c>
      <c r="M1087" s="26"/>
      <c r="N1087" s="26"/>
      <c r="O1087" s="26"/>
      <c r="P1087" s="26"/>
      <c r="Q1087" s="26"/>
      <c r="R1087" s="26"/>
      <c r="S1087" s="26"/>
      <c r="T1087" s="26"/>
    </row>
    <row r="1088" spans="1:20" s="21" customFormat="1" ht="17.100000000000001" customHeight="1" x14ac:dyDescent="0.2">
      <c r="A1088" s="66">
        <v>1065</v>
      </c>
      <c r="B1088" s="66">
        <v>370</v>
      </c>
      <c r="C1088" s="66" t="s">
        <v>1600</v>
      </c>
      <c r="D1088" s="57">
        <f t="shared" si="94"/>
        <v>1920120.63</v>
      </c>
      <c r="E1088" s="26">
        <f t="shared" si="102"/>
        <v>124264.91</v>
      </c>
      <c r="F1088" s="26"/>
      <c r="G1088" s="26"/>
      <c r="H1088" s="26"/>
      <c r="I1088" s="26">
        <v>124264.91</v>
      </c>
      <c r="J1088" s="57"/>
      <c r="K1088" s="26">
        <v>659</v>
      </c>
      <c r="L1088" s="39">
        <v>1795855.72</v>
      </c>
      <c r="M1088" s="26"/>
      <c r="N1088" s="26"/>
      <c r="O1088" s="26"/>
      <c r="P1088" s="26"/>
      <c r="Q1088" s="26"/>
      <c r="R1088" s="26"/>
      <c r="S1088" s="26"/>
      <c r="T1088" s="26"/>
    </row>
    <row r="1089" spans="1:20" s="21" customFormat="1" ht="17.100000000000001" customHeight="1" x14ac:dyDescent="0.2">
      <c r="A1089" s="66">
        <v>1066</v>
      </c>
      <c r="B1089" s="66">
        <v>371</v>
      </c>
      <c r="C1089" s="66" t="s">
        <v>228</v>
      </c>
      <c r="D1089" s="57">
        <f t="shared" si="94"/>
        <v>154040.62</v>
      </c>
      <c r="E1089" s="26">
        <f t="shared" si="102"/>
        <v>154040.62</v>
      </c>
      <c r="F1089" s="26"/>
      <c r="G1089" s="26"/>
      <c r="H1089" s="26"/>
      <c r="I1089" s="26">
        <v>154040.62</v>
      </c>
      <c r="J1089" s="57"/>
      <c r="K1089" s="26"/>
      <c r="L1089" s="57"/>
      <c r="M1089" s="28"/>
      <c r="N1089" s="39"/>
      <c r="O1089" s="26"/>
      <c r="P1089" s="26"/>
      <c r="Q1089" s="26"/>
      <c r="R1089" s="26"/>
      <c r="S1089" s="26"/>
      <c r="T1089" s="26"/>
    </row>
    <row r="1090" spans="1:20" s="21" customFormat="1" ht="17.100000000000001" customHeight="1" x14ac:dyDescent="0.2">
      <c r="A1090" s="66">
        <v>1067</v>
      </c>
      <c r="B1090" s="66">
        <v>372</v>
      </c>
      <c r="C1090" s="66" t="s">
        <v>1601</v>
      </c>
      <c r="D1090" s="57">
        <f t="shared" si="94"/>
        <v>4109228.9499999997</v>
      </c>
      <c r="E1090" s="26">
        <f t="shared" si="102"/>
        <v>1895937.97</v>
      </c>
      <c r="F1090" s="26">
        <v>384295.29</v>
      </c>
      <c r="G1090" s="26">
        <v>574680.56000000006</v>
      </c>
      <c r="H1090" s="26">
        <v>579503.06999999995</v>
      </c>
      <c r="I1090" s="26"/>
      <c r="J1090" s="57">
        <v>357459.05</v>
      </c>
      <c r="K1090" s="26">
        <v>600</v>
      </c>
      <c r="L1090" s="57">
        <v>1635073.5</v>
      </c>
      <c r="M1090" s="28"/>
      <c r="N1090" s="39"/>
      <c r="O1090" s="26">
        <v>110</v>
      </c>
      <c r="P1090" s="26">
        <v>236262.22999999998</v>
      </c>
      <c r="Q1090" s="26">
        <v>110</v>
      </c>
      <c r="R1090" s="26">
        <v>136719.10999999999</v>
      </c>
      <c r="S1090" s="26">
        <v>110</v>
      </c>
      <c r="T1090" s="26">
        <v>205236.13999999998</v>
      </c>
    </row>
    <row r="1091" spans="1:20" s="21" customFormat="1" ht="17.100000000000001" customHeight="1" x14ac:dyDescent="0.2">
      <c r="A1091" s="66">
        <v>1068</v>
      </c>
      <c r="B1091" s="66">
        <v>373</v>
      </c>
      <c r="C1091" s="66" t="s">
        <v>1602</v>
      </c>
      <c r="D1091" s="57">
        <f t="shared" si="94"/>
        <v>3835002.98</v>
      </c>
      <c r="E1091" s="26">
        <f>F1091+G1091+H1091+I1091+J1091</f>
        <v>2199929.48</v>
      </c>
      <c r="F1091" s="26">
        <v>393065.77</v>
      </c>
      <c r="G1091" s="26">
        <v>587796.07000000007</v>
      </c>
      <c r="H1091" s="26">
        <v>592728.64999999991</v>
      </c>
      <c r="I1091" s="26">
        <v>260721.94</v>
      </c>
      <c r="J1091" s="57">
        <v>365617.05</v>
      </c>
      <c r="K1091" s="26">
        <v>600</v>
      </c>
      <c r="L1091" s="57">
        <v>1635073.5</v>
      </c>
      <c r="M1091" s="28"/>
      <c r="N1091" s="39"/>
      <c r="O1091" s="26"/>
      <c r="P1091" s="26"/>
      <c r="Q1091" s="26"/>
      <c r="R1091" s="26"/>
      <c r="S1091" s="26"/>
      <c r="T1091" s="26"/>
    </row>
    <row r="1092" spans="1:20" s="21" customFormat="1" ht="17.100000000000001" customHeight="1" x14ac:dyDescent="0.2">
      <c r="A1092" s="66">
        <v>1069</v>
      </c>
      <c r="B1092" s="66">
        <v>374</v>
      </c>
      <c r="C1092" s="66" t="s">
        <v>1603</v>
      </c>
      <c r="D1092" s="57">
        <f t="shared" si="94"/>
        <v>5616744.1400000006</v>
      </c>
      <c r="E1092" s="26">
        <f>F1092+G1092+H1092+I1092+J1092</f>
        <v>2495661.35</v>
      </c>
      <c r="F1092" s="26">
        <v>467528.39</v>
      </c>
      <c r="G1092" s="26">
        <v>271812.02999999997</v>
      </c>
      <c r="H1092" s="26">
        <v>981291.16</v>
      </c>
      <c r="I1092" s="26">
        <v>310113.27</v>
      </c>
      <c r="J1092" s="57">
        <v>464916.5</v>
      </c>
      <c r="K1092" s="26">
        <v>1145.3</v>
      </c>
      <c r="L1092" s="57">
        <v>3121082.79</v>
      </c>
      <c r="M1092" s="28"/>
      <c r="N1092" s="39"/>
      <c r="O1092" s="26"/>
      <c r="P1092" s="26"/>
      <c r="Q1092" s="26"/>
      <c r="R1092" s="26"/>
      <c r="S1092" s="26"/>
      <c r="T1092" s="26"/>
    </row>
    <row r="1093" spans="1:20" s="21" customFormat="1" ht="17.100000000000001" customHeight="1" x14ac:dyDescent="0.2">
      <c r="A1093" s="66">
        <v>1070</v>
      </c>
      <c r="B1093" s="66">
        <v>375</v>
      </c>
      <c r="C1093" s="66" t="s">
        <v>1604</v>
      </c>
      <c r="D1093" s="57">
        <f t="shared" si="94"/>
        <v>3094789.07</v>
      </c>
      <c r="E1093" s="26">
        <f>F1093+G1093+H1093+I1093+J1093</f>
        <v>1465165.7999999998</v>
      </c>
      <c r="F1093" s="39">
        <v>274478.98000000004</v>
      </c>
      <c r="G1093" s="26">
        <v>159576.82</v>
      </c>
      <c r="H1093" s="39">
        <v>576101.5</v>
      </c>
      <c r="I1093" s="26">
        <v>182062.9</v>
      </c>
      <c r="J1093" s="57">
        <v>272945.59999999998</v>
      </c>
      <c r="K1093" s="26">
        <v>598</v>
      </c>
      <c r="L1093" s="39">
        <v>1629623.27</v>
      </c>
      <c r="M1093" s="26"/>
      <c r="N1093" s="26"/>
      <c r="O1093" s="26"/>
      <c r="P1093" s="26"/>
      <c r="Q1093" s="26"/>
      <c r="R1093" s="26"/>
      <c r="S1093" s="26"/>
      <c r="T1093" s="26"/>
    </row>
    <row r="1094" spans="1:20" s="21" customFormat="1" ht="17.100000000000001" customHeight="1" x14ac:dyDescent="0.2">
      <c r="A1094" s="66">
        <v>1071</v>
      </c>
      <c r="B1094" s="66">
        <v>376</v>
      </c>
      <c r="C1094" s="66" t="s">
        <v>229</v>
      </c>
      <c r="D1094" s="57">
        <f t="shared" si="94"/>
        <v>197385.03</v>
      </c>
      <c r="E1094" s="26">
        <f t="shared" ref="E1094:E1111" si="103">F1094+G1094+H1094+I1094+J1094</f>
        <v>197385.03</v>
      </c>
      <c r="F1094" s="39"/>
      <c r="G1094" s="26"/>
      <c r="H1094" s="26"/>
      <c r="I1094" s="26">
        <v>197385.03</v>
      </c>
      <c r="J1094" s="57"/>
      <c r="K1094" s="26"/>
      <c r="L1094" s="39"/>
      <c r="M1094" s="26"/>
      <c r="N1094" s="26"/>
      <c r="O1094" s="26"/>
      <c r="P1094" s="26"/>
      <c r="Q1094" s="26"/>
      <c r="R1094" s="26"/>
      <c r="S1094" s="26"/>
      <c r="T1094" s="26"/>
    </row>
    <row r="1095" spans="1:20" s="21" customFormat="1" ht="17.100000000000001" customHeight="1" x14ac:dyDescent="0.2">
      <c r="A1095" s="66">
        <v>1072</v>
      </c>
      <c r="B1095" s="66">
        <v>377</v>
      </c>
      <c r="C1095" s="66" t="s">
        <v>1605</v>
      </c>
      <c r="D1095" s="57">
        <f t="shared" si="94"/>
        <v>6041048.8899999997</v>
      </c>
      <c r="E1095" s="26">
        <f t="shared" si="103"/>
        <v>4133190.61</v>
      </c>
      <c r="F1095" s="26">
        <v>661096.6</v>
      </c>
      <c r="G1095" s="26">
        <v>988613.1399999999</v>
      </c>
      <c r="H1095" s="26">
        <v>1387569.75</v>
      </c>
      <c r="I1095" s="26">
        <v>438507.77</v>
      </c>
      <c r="J1095" s="57">
        <v>657403.35000000009</v>
      </c>
      <c r="K1095" s="26">
        <v>700.1</v>
      </c>
      <c r="L1095" s="57">
        <v>1907858.28</v>
      </c>
      <c r="M1095" s="28"/>
      <c r="N1095" s="39"/>
      <c r="O1095" s="26"/>
      <c r="P1095" s="26"/>
      <c r="Q1095" s="26"/>
      <c r="R1095" s="26"/>
      <c r="S1095" s="26"/>
      <c r="T1095" s="26"/>
    </row>
    <row r="1096" spans="1:20" s="21" customFormat="1" ht="17.100000000000001" customHeight="1" x14ac:dyDescent="0.2">
      <c r="A1096" s="66">
        <v>1073</v>
      </c>
      <c r="B1096" s="66">
        <v>378</v>
      </c>
      <c r="C1096" s="66" t="s">
        <v>230</v>
      </c>
      <c r="D1096" s="57">
        <f t="shared" si="94"/>
        <v>210625.96000000002</v>
      </c>
      <c r="E1096" s="26">
        <f t="shared" si="103"/>
        <v>210625.96000000002</v>
      </c>
      <c r="F1096" s="39"/>
      <c r="G1096" s="39"/>
      <c r="H1096" s="39"/>
      <c r="I1096" s="26">
        <v>210625.96000000002</v>
      </c>
      <c r="J1096" s="39"/>
      <c r="K1096" s="26"/>
      <c r="L1096" s="39"/>
      <c r="M1096" s="26"/>
      <c r="N1096" s="26"/>
      <c r="O1096" s="26"/>
      <c r="P1096" s="26"/>
      <c r="Q1096" s="26"/>
      <c r="R1096" s="26"/>
      <c r="S1096" s="26"/>
      <c r="T1096" s="26"/>
    </row>
    <row r="1097" spans="1:20" s="21" customFormat="1" ht="17.100000000000001" customHeight="1" x14ac:dyDescent="0.2">
      <c r="A1097" s="66">
        <v>1074</v>
      </c>
      <c r="B1097" s="66">
        <v>379</v>
      </c>
      <c r="C1097" s="66" t="s">
        <v>1606</v>
      </c>
      <c r="D1097" s="57">
        <f t="shared" ref="D1097:D1352" si="104">E1097+L1097+N1097+P1097+R1097+T1097</f>
        <v>3873121.5199999996</v>
      </c>
      <c r="E1097" s="26">
        <f t="shared" si="103"/>
        <v>1349113.0499999998</v>
      </c>
      <c r="F1097" s="39">
        <v>252738.09</v>
      </c>
      <c r="G1097" s="39">
        <v>146937.06</v>
      </c>
      <c r="H1097" s="39">
        <v>530469.68999999994</v>
      </c>
      <c r="I1097" s="26">
        <v>167642.06999999998</v>
      </c>
      <c r="J1097" s="39">
        <v>251326.13999999998</v>
      </c>
      <c r="K1097" s="26">
        <v>926.2</v>
      </c>
      <c r="L1097" s="39">
        <v>2524008.4699999997</v>
      </c>
      <c r="M1097" s="26"/>
      <c r="N1097" s="26"/>
      <c r="O1097" s="26"/>
      <c r="P1097" s="26"/>
      <c r="Q1097" s="26"/>
      <c r="R1097" s="26"/>
      <c r="S1097" s="26"/>
      <c r="T1097" s="26"/>
    </row>
    <row r="1098" spans="1:20" s="21" customFormat="1" ht="17.100000000000001" customHeight="1" x14ac:dyDescent="0.2">
      <c r="A1098" s="66">
        <v>1075</v>
      </c>
      <c r="B1098" s="66">
        <v>380</v>
      </c>
      <c r="C1098" s="66" t="s">
        <v>1607</v>
      </c>
      <c r="D1098" s="57">
        <f t="shared" si="104"/>
        <v>3282114.47</v>
      </c>
      <c r="E1098" s="26">
        <f t="shared" si="103"/>
        <v>1695820.6600000001</v>
      </c>
      <c r="F1098" s="39">
        <v>317689.05</v>
      </c>
      <c r="G1098" s="39">
        <v>184698.33000000002</v>
      </c>
      <c r="H1098" s="39">
        <v>666794.72</v>
      </c>
      <c r="I1098" s="26">
        <v>210724.3</v>
      </c>
      <c r="J1098" s="39">
        <v>315914.26</v>
      </c>
      <c r="K1098" s="26">
        <v>582.1</v>
      </c>
      <c r="L1098" s="39">
        <v>1586293.81</v>
      </c>
      <c r="M1098" s="26"/>
      <c r="N1098" s="26"/>
      <c r="O1098" s="26"/>
      <c r="P1098" s="26"/>
      <c r="Q1098" s="26"/>
      <c r="R1098" s="26"/>
      <c r="S1098" s="26"/>
      <c r="T1098" s="26"/>
    </row>
    <row r="1099" spans="1:20" s="9" customFormat="1" ht="17.100000000000001" customHeight="1" x14ac:dyDescent="0.2">
      <c r="A1099" s="66">
        <v>1076</v>
      </c>
      <c r="B1099" s="66">
        <v>381</v>
      </c>
      <c r="C1099" s="66" t="s">
        <v>1608</v>
      </c>
      <c r="D1099" s="57">
        <f t="shared" si="104"/>
        <v>3228795.0999999996</v>
      </c>
      <c r="E1099" s="26">
        <f t="shared" si="103"/>
        <v>1668389.97</v>
      </c>
      <c r="F1099" s="39">
        <v>312550.3</v>
      </c>
      <c r="G1099" s="39">
        <v>181710.74000000002</v>
      </c>
      <c r="H1099" s="39">
        <v>656009</v>
      </c>
      <c r="I1099" s="26">
        <v>207315.72</v>
      </c>
      <c r="J1099" s="39">
        <v>310804.21000000002</v>
      </c>
      <c r="K1099" s="26">
        <v>572.6</v>
      </c>
      <c r="L1099" s="39">
        <v>1560405.13</v>
      </c>
      <c r="M1099" s="26"/>
      <c r="N1099" s="26"/>
      <c r="O1099" s="26"/>
      <c r="P1099" s="26"/>
      <c r="Q1099" s="26"/>
      <c r="R1099" s="26"/>
      <c r="S1099" s="26"/>
      <c r="T1099" s="26"/>
    </row>
    <row r="1100" spans="1:20" s="9" customFormat="1" ht="17.100000000000001" customHeight="1" x14ac:dyDescent="0.2">
      <c r="A1100" s="66">
        <v>1077</v>
      </c>
      <c r="B1100" s="66">
        <v>382</v>
      </c>
      <c r="C1100" s="66" t="s">
        <v>1609</v>
      </c>
      <c r="D1100" s="57">
        <f t="shared" si="104"/>
        <v>2885302.88</v>
      </c>
      <c r="E1100" s="26">
        <f t="shared" si="103"/>
        <v>1372587.3699999999</v>
      </c>
      <c r="F1100" s="39">
        <v>257135.67</v>
      </c>
      <c r="G1100" s="26">
        <v>149493.76000000001</v>
      </c>
      <c r="H1100" s="39">
        <v>539699.75</v>
      </c>
      <c r="I1100" s="26">
        <v>170559.01</v>
      </c>
      <c r="J1100" s="57">
        <v>255699.18</v>
      </c>
      <c r="K1100" s="26">
        <v>555.1</v>
      </c>
      <c r="L1100" s="39">
        <v>1512715.51</v>
      </c>
      <c r="M1100" s="26"/>
      <c r="N1100" s="26"/>
      <c r="O1100" s="26"/>
      <c r="P1100" s="26"/>
      <c r="Q1100" s="26"/>
      <c r="R1100" s="26"/>
      <c r="S1100" s="26"/>
      <c r="T1100" s="26"/>
    </row>
    <row r="1101" spans="1:20" s="9" customFormat="1" ht="17.100000000000001" customHeight="1" x14ac:dyDescent="0.2">
      <c r="A1101" s="66">
        <v>1078</v>
      </c>
      <c r="B1101" s="66">
        <v>383</v>
      </c>
      <c r="C1101" s="66" t="s">
        <v>1610</v>
      </c>
      <c r="D1101" s="57">
        <f t="shared" si="104"/>
        <v>2329977.04</v>
      </c>
      <c r="E1101" s="26">
        <f t="shared" si="103"/>
        <v>459500.58</v>
      </c>
      <c r="F1101" s="39">
        <v>276257.78000000003</v>
      </c>
      <c r="G1101" s="39"/>
      <c r="H1101" s="39"/>
      <c r="I1101" s="26">
        <v>183242.8</v>
      </c>
      <c r="J1101" s="39"/>
      <c r="K1101" s="26">
        <v>560.9</v>
      </c>
      <c r="L1101" s="39">
        <v>1528521.21</v>
      </c>
      <c r="M1101" s="26"/>
      <c r="N1101" s="26"/>
      <c r="O1101" s="26"/>
      <c r="P1101" s="26"/>
      <c r="Q1101" s="26">
        <v>110</v>
      </c>
      <c r="R1101" s="26">
        <v>136719.10999999999</v>
      </c>
      <c r="S1101" s="26">
        <v>110</v>
      </c>
      <c r="T1101" s="26">
        <v>205236.13999999998</v>
      </c>
    </row>
    <row r="1102" spans="1:20" s="9" customFormat="1" ht="17.100000000000001" customHeight="1" x14ac:dyDescent="0.2">
      <c r="A1102" s="66">
        <v>1079</v>
      </c>
      <c r="B1102" s="66">
        <v>384</v>
      </c>
      <c r="C1102" s="66" t="s">
        <v>1611</v>
      </c>
      <c r="D1102" s="57">
        <f t="shared" si="104"/>
        <v>3319878.8699999996</v>
      </c>
      <c r="E1102" s="26">
        <f t="shared" si="103"/>
        <v>1157494.1499999999</v>
      </c>
      <c r="F1102" s="39">
        <v>216840.87</v>
      </c>
      <c r="G1102" s="26">
        <v>126067.12000000001</v>
      </c>
      <c r="H1102" s="39">
        <v>455125.36</v>
      </c>
      <c r="I1102" s="26">
        <v>143831.33000000002</v>
      </c>
      <c r="J1102" s="57">
        <v>215629.47</v>
      </c>
      <c r="K1102" s="26">
        <v>793.5</v>
      </c>
      <c r="L1102" s="39">
        <v>2162384.7199999997</v>
      </c>
      <c r="M1102" s="26"/>
      <c r="N1102" s="26"/>
      <c r="O1102" s="26"/>
      <c r="P1102" s="26"/>
      <c r="Q1102" s="26"/>
      <c r="R1102" s="26"/>
      <c r="S1102" s="26"/>
      <c r="T1102" s="26"/>
    </row>
    <row r="1103" spans="1:20" s="9" customFormat="1" ht="17.100000000000001" customHeight="1" x14ac:dyDescent="0.2">
      <c r="A1103" s="66">
        <v>1080</v>
      </c>
      <c r="B1103" s="66">
        <v>385</v>
      </c>
      <c r="C1103" s="66" t="s">
        <v>569</v>
      </c>
      <c r="D1103" s="57">
        <f t="shared" si="104"/>
        <v>491946.74</v>
      </c>
      <c r="E1103" s="26">
        <f t="shared" si="103"/>
        <v>491946.74</v>
      </c>
      <c r="F1103" s="39"/>
      <c r="G1103" s="26"/>
      <c r="H1103" s="39"/>
      <c r="I1103" s="26">
        <v>491946.74</v>
      </c>
      <c r="J1103" s="57"/>
      <c r="K1103" s="26"/>
      <c r="L1103" s="39"/>
      <c r="M1103" s="26"/>
      <c r="N1103" s="26"/>
      <c r="O1103" s="26"/>
      <c r="P1103" s="26"/>
      <c r="Q1103" s="26"/>
      <c r="R1103" s="26"/>
      <c r="S1103" s="26"/>
      <c r="T1103" s="26"/>
    </row>
    <row r="1104" spans="1:20" s="9" customFormat="1" ht="17.100000000000001" customHeight="1" x14ac:dyDescent="0.2">
      <c r="A1104" s="66">
        <v>1081</v>
      </c>
      <c r="B1104" s="66">
        <v>386</v>
      </c>
      <c r="C1104" s="66" t="s">
        <v>231</v>
      </c>
      <c r="D1104" s="57">
        <f t="shared" si="104"/>
        <v>1852228.04</v>
      </c>
      <c r="E1104" s="26">
        <f t="shared" si="103"/>
        <v>1852228.04</v>
      </c>
      <c r="F1104" s="39">
        <v>346989.86</v>
      </c>
      <c r="G1104" s="26">
        <v>201733.27</v>
      </c>
      <c r="H1104" s="39">
        <v>728293.91</v>
      </c>
      <c r="I1104" s="26">
        <v>230159.63</v>
      </c>
      <c r="J1104" s="57">
        <v>345051.37000000005</v>
      </c>
      <c r="K1104" s="26"/>
      <c r="L1104" s="57"/>
      <c r="M1104" s="26"/>
      <c r="N1104" s="26"/>
      <c r="O1104" s="26"/>
      <c r="P1104" s="26"/>
      <c r="Q1104" s="26"/>
      <c r="R1104" s="26"/>
      <c r="S1104" s="26"/>
      <c r="T1104" s="26"/>
    </row>
    <row r="1105" spans="1:20" s="9" customFormat="1" ht="17.100000000000001" customHeight="1" x14ac:dyDescent="0.2">
      <c r="A1105" s="66">
        <v>1082</v>
      </c>
      <c r="B1105" s="66">
        <v>387</v>
      </c>
      <c r="C1105" s="66" t="s">
        <v>1612</v>
      </c>
      <c r="D1105" s="57">
        <f t="shared" si="104"/>
        <v>7371465.4499999993</v>
      </c>
      <c r="E1105" s="26">
        <f t="shared" si="103"/>
        <v>3756045.4099999997</v>
      </c>
      <c r="F1105" s="39">
        <v>802091.35</v>
      </c>
      <c r="G1105" s="39">
        <v>466320.51</v>
      </c>
      <c r="H1105" s="39">
        <v>1209524.07</v>
      </c>
      <c r="I1105" s="26">
        <v>532030.07999999996</v>
      </c>
      <c r="J1105" s="39">
        <v>746079.4</v>
      </c>
      <c r="K1105" s="26">
        <v>1326.7</v>
      </c>
      <c r="L1105" s="57">
        <v>3615420.0399999996</v>
      </c>
      <c r="M1105" s="26"/>
      <c r="N1105" s="26"/>
      <c r="O1105" s="26"/>
      <c r="P1105" s="26"/>
      <c r="Q1105" s="26"/>
      <c r="R1105" s="26"/>
      <c r="S1105" s="26"/>
      <c r="T1105" s="26"/>
    </row>
    <row r="1106" spans="1:20" s="9" customFormat="1" ht="17.100000000000001" customHeight="1" x14ac:dyDescent="0.2">
      <c r="A1106" s="66">
        <v>1083</v>
      </c>
      <c r="B1106" s="66">
        <v>388</v>
      </c>
      <c r="C1106" s="66" t="s">
        <v>1613</v>
      </c>
      <c r="D1106" s="57">
        <f t="shared" si="104"/>
        <v>1169635.3400000001</v>
      </c>
      <c r="E1106" s="26">
        <f t="shared" si="103"/>
        <v>398425.68</v>
      </c>
      <c r="F1106" s="26">
        <v>108259.86</v>
      </c>
      <c r="G1106" s="26">
        <v>62940.2</v>
      </c>
      <c r="H1106" s="26">
        <v>227225.62</v>
      </c>
      <c r="I1106" s="26"/>
      <c r="J1106" s="57"/>
      <c r="K1106" s="26">
        <v>283</v>
      </c>
      <c r="L1106" s="39">
        <v>771209.66</v>
      </c>
      <c r="M1106" s="26"/>
      <c r="N1106" s="26"/>
      <c r="O1106" s="26"/>
      <c r="P1106" s="26"/>
      <c r="Q1106" s="26"/>
      <c r="R1106" s="39"/>
      <c r="S1106" s="26"/>
      <c r="T1106" s="26"/>
    </row>
    <row r="1107" spans="1:20" s="9" customFormat="1" ht="17.100000000000001" customHeight="1" x14ac:dyDescent="0.2">
      <c r="A1107" s="66">
        <v>1084</v>
      </c>
      <c r="B1107" s="66">
        <v>389</v>
      </c>
      <c r="C1107" s="66" t="s">
        <v>1614</v>
      </c>
      <c r="D1107" s="57">
        <f t="shared" si="104"/>
        <v>3600671.8600000003</v>
      </c>
      <c r="E1107" s="26">
        <f t="shared" si="103"/>
        <v>1128985.76</v>
      </c>
      <c r="F1107" s="39">
        <v>678761.09</v>
      </c>
      <c r="G1107" s="26"/>
      <c r="H1107" s="39"/>
      <c r="I1107" s="26">
        <v>450224.67000000004</v>
      </c>
      <c r="J1107" s="57"/>
      <c r="K1107" s="26">
        <v>907</v>
      </c>
      <c r="L1107" s="39">
        <v>2471686.1</v>
      </c>
      <c r="M1107" s="26"/>
      <c r="N1107" s="26"/>
      <c r="O1107" s="26"/>
      <c r="P1107" s="26"/>
      <c r="Q1107" s="26"/>
      <c r="R1107" s="26"/>
      <c r="S1107" s="26"/>
      <c r="T1107" s="26"/>
    </row>
    <row r="1108" spans="1:20" s="9" customFormat="1" ht="17.100000000000001" customHeight="1" x14ac:dyDescent="0.2">
      <c r="A1108" s="66">
        <v>1085</v>
      </c>
      <c r="B1108" s="66">
        <v>390</v>
      </c>
      <c r="C1108" s="66" t="s">
        <v>1615</v>
      </c>
      <c r="D1108" s="57">
        <f t="shared" si="104"/>
        <v>7215138.1299999999</v>
      </c>
      <c r="E1108" s="26">
        <f t="shared" si="103"/>
        <v>4331958.51</v>
      </c>
      <c r="F1108" s="39">
        <v>925075.74</v>
      </c>
      <c r="G1108" s="26">
        <v>537821.29</v>
      </c>
      <c r="H1108" s="39">
        <v>1394979.95</v>
      </c>
      <c r="I1108" s="26">
        <v>613606.06000000006</v>
      </c>
      <c r="J1108" s="57">
        <v>860475.47</v>
      </c>
      <c r="K1108" s="26">
        <v>1058</v>
      </c>
      <c r="L1108" s="39">
        <v>2883179.62</v>
      </c>
      <c r="M1108" s="26"/>
      <c r="N1108" s="26"/>
      <c r="O1108" s="26"/>
      <c r="P1108" s="26"/>
      <c r="Q1108" s="26"/>
      <c r="R1108" s="26"/>
      <c r="S1108" s="26"/>
      <c r="T1108" s="26"/>
    </row>
    <row r="1109" spans="1:20" s="9" customFormat="1" ht="17.100000000000001" customHeight="1" x14ac:dyDescent="0.2">
      <c r="A1109" s="66">
        <v>1086</v>
      </c>
      <c r="B1109" s="66">
        <v>391</v>
      </c>
      <c r="C1109" s="66" t="s">
        <v>232</v>
      </c>
      <c r="D1109" s="57">
        <f t="shared" si="104"/>
        <v>575685.84000000008</v>
      </c>
      <c r="E1109" s="26">
        <f t="shared" si="103"/>
        <v>575685.84000000008</v>
      </c>
      <c r="F1109" s="26"/>
      <c r="G1109" s="26"/>
      <c r="H1109" s="26"/>
      <c r="I1109" s="26">
        <v>575685.84000000008</v>
      </c>
      <c r="J1109" s="57"/>
      <c r="K1109" s="26"/>
      <c r="L1109" s="39"/>
      <c r="M1109" s="26"/>
      <c r="N1109" s="26"/>
      <c r="O1109" s="26"/>
      <c r="P1109" s="26"/>
      <c r="Q1109" s="26"/>
      <c r="R1109" s="26"/>
      <c r="S1109" s="26"/>
      <c r="T1109" s="26"/>
    </row>
    <row r="1110" spans="1:20" s="9" customFormat="1" ht="17.100000000000001" customHeight="1" x14ac:dyDescent="0.2">
      <c r="A1110" s="66">
        <v>1087</v>
      </c>
      <c r="B1110" s="66">
        <v>392</v>
      </c>
      <c r="C1110" s="66" t="s">
        <v>570</v>
      </c>
      <c r="D1110" s="57">
        <f t="shared" si="104"/>
        <v>471298.75999999995</v>
      </c>
      <c r="E1110" s="26">
        <f t="shared" si="103"/>
        <v>471298.75999999995</v>
      </c>
      <c r="F1110" s="39"/>
      <c r="G1110" s="26"/>
      <c r="H1110" s="39"/>
      <c r="I1110" s="26">
        <v>471298.75999999995</v>
      </c>
      <c r="J1110" s="57"/>
      <c r="K1110" s="26"/>
      <c r="L1110" s="39"/>
      <c r="M1110" s="26"/>
      <c r="N1110" s="26"/>
      <c r="O1110" s="26"/>
      <c r="P1110" s="26"/>
      <c r="Q1110" s="26"/>
      <c r="R1110" s="26"/>
      <c r="S1110" s="26"/>
      <c r="T1110" s="26"/>
    </row>
    <row r="1111" spans="1:20" s="9" customFormat="1" ht="17.100000000000001" customHeight="1" x14ac:dyDescent="0.2">
      <c r="A1111" s="66">
        <v>1088</v>
      </c>
      <c r="B1111" s="66">
        <v>393</v>
      </c>
      <c r="C1111" s="66" t="s">
        <v>1616</v>
      </c>
      <c r="D1111" s="57">
        <f t="shared" si="104"/>
        <v>2467850.7599999998</v>
      </c>
      <c r="E1111" s="26">
        <f t="shared" si="103"/>
        <v>1805603.19</v>
      </c>
      <c r="F1111" s="39"/>
      <c r="G1111" s="26"/>
      <c r="H1111" s="39">
        <v>1254006.6599999999</v>
      </c>
      <c r="I1111" s="26">
        <v>551596.53</v>
      </c>
      <c r="J1111" s="57"/>
      <c r="K1111" s="26"/>
      <c r="L1111" s="39"/>
      <c r="M1111" s="26"/>
      <c r="N1111" s="26"/>
      <c r="O1111" s="26">
        <v>165</v>
      </c>
      <c r="P1111" s="26">
        <v>354393.33</v>
      </c>
      <c r="Q1111" s="26"/>
      <c r="R1111" s="26"/>
      <c r="S1111" s="26">
        <v>165</v>
      </c>
      <c r="T1111" s="26">
        <v>307854.24</v>
      </c>
    </row>
    <row r="1112" spans="1:20" s="9" customFormat="1" ht="17.100000000000001" customHeight="1" x14ac:dyDescent="0.2">
      <c r="A1112" s="66">
        <v>1089</v>
      </c>
      <c r="B1112" s="66">
        <v>394</v>
      </c>
      <c r="C1112" s="66" t="s">
        <v>1617</v>
      </c>
      <c r="D1112" s="57">
        <f t="shared" si="104"/>
        <v>3015277.9</v>
      </c>
      <c r="E1112" s="26">
        <f>F1112+G1112+H1112+I1112+J1112</f>
        <v>1871543.99</v>
      </c>
      <c r="F1112" s="39">
        <v>399662.18</v>
      </c>
      <c r="G1112" s="26">
        <v>232355.91</v>
      </c>
      <c r="H1112" s="39">
        <v>602675.75</v>
      </c>
      <c r="I1112" s="26">
        <v>265097.35000000003</v>
      </c>
      <c r="J1112" s="57">
        <v>371752.8</v>
      </c>
      <c r="K1112" s="26">
        <v>419.7</v>
      </c>
      <c r="L1112" s="39">
        <v>1143733.9099999999</v>
      </c>
      <c r="M1112" s="26"/>
      <c r="N1112" s="26"/>
      <c r="O1112" s="26"/>
      <c r="P1112" s="26"/>
      <c r="Q1112" s="26"/>
      <c r="R1112" s="26"/>
      <c r="S1112" s="26"/>
      <c r="T1112" s="26"/>
    </row>
    <row r="1113" spans="1:20" s="21" customFormat="1" ht="17.100000000000001" customHeight="1" x14ac:dyDescent="0.2">
      <c r="A1113" s="66">
        <v>1090</v>
      </c>
      <c r="B1113" s="66">
        <v>395</v>
      </c>
      <c r="C1113" s="66" t="s">
        <v>1618</v>
      </c>
      <c r="D1113" s="57">
        <f t="shared" si="104"/>
        <v>7473690.9700000007</v>
      </c>
      <c r="E1113" s="26">
        <f t="shared" ref="E1113:E1114" si="105">F1113+G1113+H1113+I1113+J1113</f>
        <v>4350700.57</v>
      </c>
      <c r="F1113" s="39">
        <v>929078.06</v>
      </c>
      <c r="G1113" s="26">
        <v>540148.15</v>
      </c>
      <c r="H1113" s="39">
        <v>1401015.29</v>
      </c>
      <c r="I1113" s="26">
        <v>616260.78999999992</v>
      </c>
      <c r="J1113" s="57">
        <v>864198.28</v>
      </c>
      <c r="K1113" s="26">
        <v>1146</v>
      </c>
      <c r="L1113" s="39">
        <v>3122990.4</v>
      </c>
      <c r="M1113" s="26"/>
      <c r="N1113" s="26"/>
      <c r="O1113" s="26"/>
      <c r="P1113" s="26"/>
      <c r="Q1113" s="26"/>
      <c r="R1113" s="26"/>
      <c r="S1113" s="26"/>
      <c r="T1113" s="26"/>
    </row>
    <row r="1114" spans="1:20" s="21" customFormat="1" ht="17.100000000000001" customHeight="1" x14ac:dyDescent="0.2">
      <c r="A1114" s="66">
        <v>1091</v>
      </c>
      <c r="B1114" s="66">
        <v>396</v>
      </c>
      <c r="C1114" s="66" t="s">
        <v>1619</v>
      </c>
      <c r="D1114" s="57">
        <f t="shared" si="104"/>
        <v>2377665.39</v>
      </c>
      <c r="E1114" s="26">
        <f t="shared" si="105"/>
        <v>1510339.1400000001</v>
      </c>
      <c r="F1114" s="39"/>
      <c r="G1114" s="26"/>
      <c r="H1114" s="39"/>
      <c r="I1114" s="26">
        <v>628698.76</v>
      </c>
      <c r="J1114" s="57">
        <v>881640.38</v>
      </c>
      <c r="K1114" s="26"/>
      <c r="L1114" s="39"/>
      <c r="M1114" s="26"/>
      <c r="N1114" s="26"/>
      <c r="O1114" s="26">
        <v>165</v>
      </c>
      <c r="P1114" s="26">
        <v>354393.33</v>
      </c>
      <c r="Q1114" s="26">
        <v>165</v>
      </c>
      <c r="R1114" s="26">
        <v>205078.68</v>
      </c>
      <c r="S1114" s="26">
        <v>165</v>
      </c>
      <c r="T1114" s="26">
        <v>307854.24</v>
      </c>
    </row>
    <row r="1115" spans="1:20" s="21" customFormat="1" ht="17.100000000000001" customHeight="1" x14ac:dyDescent="0.2">
      <c r="A1115" s="66">
        <v>1092</v>
      </c>
      <c r="B1115" s="66">
        <v>397</v>
      </c>
      <c r="C1115" s="66" t="s">
        <v>1620</v>
      </c>
      <c r="D1115" s="57">
        <f t="shared" si="104"/>
        <v>7058615.8100000005</v>
      </c>
      <c r="E1115" s="26">
        <f>F1115+G1115+H1115+I1115+J1115</f>
        <v>3973777.14</v>
      </c>
      <c r="F1115" s="39">
        <v>848587.26</v>
      </c>
      <c r="G1115" s="26">
        <v>493352.35</v>
      </c>
      <c r="H1115" s="39">
        <v>1279638.17</v>
      </c>
      <c r="I1115" s="26">
        <v>562870.99000000011</v>
      </c>
      <c r="J1115" s="57">
        <v>789328.37</v>
      </c>
      <c r="K1115" s="26">
        <v>1132</v>
      </c>
      <c r="L1115" s="39">
        <v>3084838.67</v>
      </c>
      <c r="M1115" s="26"/>
      <c r="N1115" s="26"/>
      <c r="O1115" s="26"/>
      <c r="P1115" s="26"/>
      <c r="Q1115" s="26"/>
      <c r="R1115" s="26"/>
      <c r="S1115" s="26"/>
      <c r="T1115" s="26"/>
    </row>
    <row r="1116" spans="1:20" s="21" customFormat="1" ht="17.100000000000001" customHeight="1" x14ac:dyDescent="0.2">
      <c r="A1116" s="66">
        <v>1093</v>
      </c>
      <c r="B1116" s="66">
        <v>398</v>
      </c>
      <c r="C1116" s="66" t="s">
        <v>571</v>
      </c>
      <c r="D1116" s="57">
        <f t="shared" si="104"/>
        <v>547008.08000000007</v>
      </c>
      <c r="E1116" s="26">
        <f>F1116+G1116+H1116+I1116+J1116</f>
        <v>547008.08000000007</v>
      </c>
      <c r="F1116" s="39"/>
      <c r="G1116" s="26"/>
      <c r="H1116" s="39"/>
      <c r="I1116" s="26">
        <v>547008.08000000007</v>
      </c>
      <c r="J1116" s="57"/>
      <c r="K1116" s="26"/>
      <c r="L1116" s="39"/>
      <c r="M1116" s="26"/>
      <c r="N1116" s="26"/>
      <c r="O1116" s="26"/>
      <c r="P1116" s="26"/>
      <c r="Q1116" s="26"/>
      <c r="R1116" s="26"/>
      <c r="S1116" s="26"/>
      <c r="T1116" s="26"/>
    </row>
    <row r="1117" spans="1:20" s="21" customFormat="1" ht="17.100000000000001" customHeight="1" x14ac:dyDescent="0.2">
      <c r="A1117" s="66">
        <v>1094</v>
      </c>
      <c r="B1117" s="66">
        <v>399</v>
      </c>
      <c r="C1117" s="66" t="s">
        <v>1621</v>
      </c>
      <c r="D1117" s="57">
        <f t="shared" si="104"/>
        <v>785706.96</v>
      </c>
      <c r="E1117" s="26">
        <f t="shared" ref="E1117:E1121" si="106">F1117+G1117+H1117+I1117+J1117</f>
        <v>785706.96</v>
      </c>
      <c r="F1117" s="39"/>
      <c r="G1117" s="26">
        <v>471903.06</v>
      </c>
      <c r="H1117" s="39"/>
      <c r="I1117" s="26"/>
      <c r="J1117" s="57">
        <v>313803.89999999997</v>
      </c>
      <c r="K1117" s="26"/>
      <c r="L1117" s="39"/>
      <c r="M1117" s="26"/>
      <c r="N1117" s="26"/>
      <c r="O1117" s="26"/>
      <c r="P1117" s="26"/>
      <c r="Q1117" s="26"/>
      <c r="R1117" s="26"/>
      <c r="S1117" s="26"/>
      <c r="T1117" s="26"/>
    </row>
    <row r="1118" spans="1:20" s="21" customFormat="1" ht="17.100000000000001" customHeight="1" x14ac:dyDescent="0.2">
      <c r="A1118" s="66">
        <v>1095</v>
      </c>
      <c r="B1118" s="66">
        <v>400</v>
      </c>
      <c r="C1118" s="66" t="s">
        <v>1622</v>
      </c>
      <c r="D1118" s="57">
        <f t="shared" si="104"/>
        <v>6363633.3099999996</v>
      </c>
      <c r="E1118" s="26">
        <f t="shared" si="106"/>
        <v>3667356.64</v>
      </c>
      <c r="F1118" s="39">
        <v>785859.8</v>
      </c>
      <c r="G1118" s="26">
        <v>1175185.73</v>
      </c>
      <c r="H1118" s="39">
        <v>1185047.49</v>
      </c>
      <c r="I1118" s="26">
        <v>521263.62</v>
      </c>
      <c r="J1118" s="57"/>
      <c r="K1118" s="26">
        <v>914.16</v>
      </c>
      <c r="L1118" s="39">
        <v>2491197.9899999998</v>
      </c>
      <c r="M1118" s="26"/>
      <c r="N1118" s="26"/>
      <c r="O1118" s="26"/>
      <c r="P1118" s="26"/>
      <c r="Q1118" s="26">
        <v>165</v>
      </c>
      <c r="R1118" s="26">
        <v>205078.68</v>
      </c>
      <c r="S1118" s="26"/>
      <c r="T1118" s="26"/>
    </row>
    <row r="1119" spans="1:20" s="21" customFormat="1" ht="17.100000000000001" customHeight="1" x14ac:dyDescent="0.2">
      <c r="A1119" s="66">
        <v>1096</v>
      </c>
      <c r="B1119" s="66">
        <v>401</v>
      </c>
      <c r="C1119" s="66" t="s">
        <v>1623</v>
      </c>
      <c r="D1119" s="57">
        <f t="shared" si="104"/>
        <v>5854703.7199999997</v>
      </c>
      <c r="E1119" s="26">
        <f t="shared" si="106"/>
        <v>2399248.3899999997</v>
      </c>
      <c r="F1119" s="39">
        <v>514123.12999999995</v>
      </c>
      <c r="G1119" s="39">
        <v>768826.91</v>
      </c>
      <c r="H1119" s="26">
        <v>775278.6399999999</v>
      </c>
      <c r="I1119" s="26">
        <v>341019.70999999996</v>
      </c>
      <c r="J1119" s="57"/>
      <c r="K1119" s="26">
        <v>1268</v>
      </c>
      <c r="L1119" s="57">
        <v>3455455.33</v>
      </c>
      <c r="M1119" s="26"/>
      <c r="N1119" s="26"/>
      <c r="O1119" s="26"/>
      <c r="P1119" s="26"/>
      <c r="Q1119" s="26"/>
      <c r="R1119" s="39"/>
      <c r="S1119" s="26"/>
      <c r="T1119" s="26"/>
    </row>
    <row r="1120" spans="1:20" s="21" customFormat="1" ht="17.100000000000001" customHeight="1" x14ac:dyDescent="0.2">
      <c r="A1120" s="66">
        <v>1097</v>
      </c>
      <c r="B1120" s="66">
        <v>402</v>
      </c>
      <c r="C1120" s="66" t="s">
        <v>1624</v>
      </c>
      <c r="D1120" s="57">
        <f t="shared" si="104"/>
        <v>1790965.1199999999</v>
      </c>
      <c r="E1120" s="26">
        <f t="shared" si="106"/>
        <v>157219.77000000002</v>
      </c>
      <c r="F1120" s="39"/>
      <c r="G1120" s="26"/>
      <c r="H1120" s="39"/>
      <c r="I1120" s="26">
        <v>157219.77000000002</v>
      </c>
      <c r="J1120" s="57"/>
      <c r="K1120" s="26">
        <v>524.20000000000005</v>
      </c>
      <c r="L1120" s="39">
        <v>1428509.21</v>
      </c>
      <c r="M1120" s="26"/>
      <c r="N1120" s="26"/>
      <c r="O1120" s="26"/>
      <c r="P1120" s="26"/>
      <c r="Q1120" s="26"/>
      <c r="R1120" s="39"/>
      <c r="S1120" s="26">
        <v>110</v>
      </c>
      <c r="T1120" s="39">
        <v>205236.13999999998</v>
      </c>
    </row>
    <row r="1121" spans="1:20" s="21" customFormat="1" ht="17.100000000000001" customHeight="1" x14ac:dyDescent="0.2">
      <c r="A1121" s="66">
        <v>1098</v>
      </c>
      <c r="B1121" s="66">
        <v>403</v>
      </c>
      <c r="C1121" s="66" t="s">
        <v>1625</v>
      </c>
      <c r="D1121" s="57">
        <f t="shared" si="104"/>
        <v>1779381.79</v>
      </c>
      <c r="E1121" s="26">
        <f t="shared" si="106"/>
        <v>1574145.6500000001</v>
      </c>
      <c r="F1121" s="26">
        <v>419476.02999999997</v>
      </c>
      <c r="G1121" s="39">
        <v>243875.32</v>
      </c>
      <c r="H1121" s="26">
        <v>632554.33000000007</v>
      </c>
      <c r="I1121" s="26">
        <v>278239.97000000003</v>
      </c>
      <c r="J1121" s="39"/>
      <c r="K1121" s="26"/>
      <c r="L1121" s="57"/>
      <c r="M1121" s="26"/>
      <c r="N1121" s="26"/>
      <c r="O1121" s="26"/>
      <c r="P1121" s="26"/>
      <c r="Q1121" s="26"/>
      <c r="R1121" s="26"/>
      <c r="S1121" s="26">
        <v>110</v>
      </c>
      <c r="T1121" s="26">
        <v>205236.13999999998</v>
      </c>
    </row>
    <row r="1122" spans="1:20" s="21" customFormat="1" ht="17.100000000000001" customHeight="1" x14ac:dyDescent="0.2">
      <c r="A1122" s="66">
        <v>1099</v>
      </c>
      <c r="B1122" s="66">
        <v>404</v>
      </c>
      <c r="C1122" s="66" t="s">
        <v>1626</v>
      </c>
      <c r="D1122" s="57">
        <f t="shared" si="104"/>
        <v>2536088.34</v>
      </c>
      <c r="E1122" s="26">
        <f>F1122+G1122+H1122+I1122+J1122</f>
        <v>738917.66</v>
      </c>
      <c r="F1122" s="39"/>
      <c r="G1122" s="26"/>
      <c r="H1122" s="39">
        <v>738917.66</v>
      </c>
      <c r="I1122" s="26"/>
      <c r="J1122" s="57"/>
      <c r="K1122" s="26">
        <v>534</v>
      </c>
      <c r="L1122" s="39">
        <v>1455215.43</v>
      </c>
      <c r="M1122" s="26"/>
      <c r="N1122" s="26"/>
      <c r="O1122" s="26"/>
      <c r="P1122" s="26"/>
      <c r="Q1122" s="26">
        <v>110</v>
      </c>
      <c r="R1122" s="26">
        <v>136719.10999999999</v>
      </c>
      <c r="S1122" s="26">
        <v>110</v>
      </c>
      <c r="T1122" s="26">
        <v>205236.13999999998</v>
      </c>
    </row>
    <row r="1123" spans="1:20" s="21" customFormat="1" ht="17.100000000000001" customHeight="1" x14ac:dyDescent="0.2">
      <c r="A1123" s="66">
        <v>1100</v>
      </c>
      <c r="B1123" s="66">
        <v>405</v>
      </c>
      <c r="C1123" s="66" t="s">
        <v>1627</v>
      </c>
      <c r="D1123" s="57">
        <f t="shared" si="104"/>
        <v>2125408.29</v>
      </c>
      <c r="E1123" s="26">
        <f t="shared" ref="E1123:E1140" si="107">F1123+G1123+H1123+I1123+J1123</f>
        <v>328237.61</v>
      </c>
      <c r="F1123" s="39"/>
      <c r="G1123" s="39"/>
      <c r="H1123" s="39"/>
      <c r="I1123" s="26">
        <v>328237.61</v>
      </c>
      <c r="J1123" s="39"/>
      <c r="K1123" s="26">
        <v>534</v>
      </c>
      <c r="L1123" s="39">
        <v>1455215.43</v>
      </c>
      <c r="M1123" s="26"/>
      <c r="N1123" s="26"/>
      <c r="O1123" s="26"/>
      <c r="P1123" s="26"/>
      <c r="Q1123" s="26">
        <v>110</v>
      </c>
      <c r="R1123" s="39">
        <v>136719.10999999999</v>
      </c>
      <c r="S1123" s="26">
        <v>110</v>
      </c>
      <c r="T1123" s="39">
        <v>205236.13999999998</v>
      </c>
    </row>
    <row r="1124" spans="1:20" s="21" customFormat="1" ht="17.100000000000001" customHeight="1" x14ac:dyDescent="0.2">
      <c r="A1124" s="66">
        <v>1101</v>
      </c>
      <c r="B1124" s="66">
        <v>406</v>
      </c>
      <c r="C1124" s="66" t="s">
        <v>1628</v>
      </c>
      <c r="D1124" s="57">
        <f t="shared" si="104"/>
        <v>2104340.77</v>
      </c>
      <c r="E1124" s="26">
        <f t="shared" si="107"/>
        <v>1526123.29</v>
      </c>
      <c r="F1124" s="39">
        <v>272675.46999999997</v>
      </c>
      <c r="G1124" s="39">
        <v>407762.73000000004</v>
      </c>
      <c r="H1124" s="39">
        <v>411184.52999999997</v>
      </c>
      <c r="I1124" s="26">
        <v>180866.64</v>
      </c>
      <c r="J1124" s="39">
        <v>253633.92000000001</v>
      </c>
      <c r="K1124" s="26"/>
      <c r="L1124" s="39"/>
      <c r="M1124" s="26"/>
      <c r="N1124" s="26"/>
      <c r="O1124" s="26">
        <v>110</v>
      </c>
      <c r="P1124" s="26">
        <v>236262.22999999998</v>
      </c>
      <c r="Q1124" s="26">
        <v>110</v>
      </c>
      <c r="R1124" s="39">
        <v>136719.10999999999</v>
      </c>
      <c r="S1124" s="26">
        <v>110</v>
      </c>
      <c r="T1124" s="39">
        <v>205236.13999999998</v>
      </c>
    </row>
    <row r="1125" spans="1:20" s="21" customFormat="1" ht="17.100000000000001" customHeight="1" x14ac:dyDescent="0.2">
      <c r="A1125" s="66">
        <v>1102</v>
      </c>
      <c r="B1125" s="66">
        <v>407</v>
      </c>
      <c r="C1125" s="66" t="s">
        <v>1629</v>
      </c>
      <c r="D1125" s="57">
        <f t="shared" si="104"/>
        <v>2318028.0700000003</v>
      </c>
      <c r="E1125" s="26">
        <f t="shared" si="107"/>
        <v>1582114.9</v>
      </c>
      <c r="F1125" s="39"/>
      <c r="G1125" s="26">
        <v>765945.19</v>
      </c>
      <c r="H1125" s="39"/>
      <c r="I1125" s="26">
        <v>339741.5</v>
      </c>
      <c r="J1125" s="57">
        <v>476428.21</v>
      </c>
      <c r="K1125" s="26"/>
      <c r="L1125" s="39"/>
      <c r="M1125" s="26"/>
      <c r="N1125" s="26"/>
      <c r="O1125" s="26">
        <v>140</v>
      </c>
      <c r="P1125" s="26">
        <v>300697.37</v>
      </c>
      <c r="Q1125" s="26">
        <v>140</v>
      </c>
      <c r="R1125" s="26">
        <v>174006.14</v>
      </c>
      <c r="S1125" s="26">
        <v>140</v>
      </c>
      <c r="T1125" s="26">
        <v>261209.66</v>
      </c>
    </row>
    <row r="1126" spans="1:20" s="21" customFormat="1" ht="17.100000000000001" customHeight="1" x14ac:dyDescent="0.2">
      <c r="A1126" s="66">
        <v>1103</v>
      </c>
      <c r="B1126" s="66">
        <v>408</v>
      </c>
      <c r="C1126" s="66" t="s">
        <v>1630</v>
      </c>
      <c r="D1126" s="57">
        <f t="shared" si="104"/>
        <v>1000691.11</v>
      </c>
      <c r="E1126" s="26">
        <f t="shared" si="107"/>
        <v>1000691.11</v>
      </c>
      <c r="F1126" s="39">
        <v>187465.94999999998</v>
      </c>
      <c r="G1126" s="26">
        <v>108989.11</v>
      </c>
      <c r="H1126" s="39">
        <v>393470.57</v>
      </c>
      <c r="I1126" s="26">
        <v>124346.83</v>
      </c>
      <c r="J1126" s="57">
        <v>186418.65000000002</v>
      </c>
      <c r="K1126" s="26"/>
      <c r="L1126" s="39"/>
      <c r="M1126" s="26"/>
      <c r="N1126" s="26"/>
      <c r="O1126" s="26"/>
      <c r="P1126" s="26"/>
      <c r="Q1126" s="26"/>
      <c r="R1126" s="26"/>
      <c r="S1126" s="26"/>
      <c r="T1126" s="26"/>
    </row>
    <row r="1127" spans="1:20" s="21" customFormat="1" ht="17.100000000000001" customHeight="1" x14ac:dyDescent="0.2">
      <c r="A1127" s="66">
        <v>1104</v>
      </c>
      <c r="B1127" s="66">
        <v>409</v>
      </c>
      <c r="C1127" s="66" t="s">
        <v>1631</v>
      </c>
      <c r="D1127" s="57">
        <f t="shared" si="104"/>
        <v>2237878.6799999997</v>
      </c>
      <c r="E1127" s="26">
        <f t="shared" si="107"/>
        <v>997130.39999999991</v>
      </c>
      <c r="F1127" s="39">
        <v>186798.88999999998</v>
      </c>
      <c r="G1127" s="26">
        <v>108601.29</v>
      </c>
      <c r="H1127" s="39">
        <v>392070.51</v>
      </c>
      <c r="I1127" s="26">
        <v>123904.39</v>
      </c>
      <c r="J1127" s="57">
        <v>185755.32</v>
      </c>
      <c r="K1127" s="26">
        <v>455.3</v>
      </c>
      <c r="L1127" s="39">
        <v>1240748.28</v>
      </c>
      <c r="M1127" s="26"/>
      <c r="N1127" s="26"/>
      <c r="O1127" s="26"/>
      <c r="P1127" s="26"/>
      <c r="Q1127" s="26"/>
      <c r="R1127" s="26"/>
      <c r="S1127" s="26"/>
      <c r="T1127" s="26"/>
    </row>
    <row r="1128" spans="1:20" s="21" customFormat="1" ht="17.100000000000001" customHeight="1" x14ac:dyDescent="0.2">
      <c r="A1128" s="66">
        <v>1105</v>
      </c>
      <c r="B1128" s="66">
        <v>410</v>
      </c>
      <c r="C1128" s="66" t="s">
        <v>1632</v>
      </c>
      <c r="D1128" s="57">
        <f t="shared" si="104"/>
        <v>1878900.1600000001</v>
      </c>
      <c r="E1128" s="26">
        <f t="shared" si="107"/>
        <v>991327.75000000023</v>
      </c>
      <c r="F1128" s="39">
        <v>185711.85</v>
      </c>
      <c r="G1128" s="39">
        <v>107969.32</v>
      </c>
      <c r="H1128" s="39">
        <v>389788.93</v>
      </c>
      <c r="I1128" s="26">
        <v>123183.32</v>
      </c>
      <c r="J1128" s="39">
        <v>184674.33000000002</v>
      </c>
      <c r="K1128" s="26">
        <v>325.7</v>
      </c>
      <c r="L1128" s="39">
        <v>887572.41</v>
      </c>
      <c r="M1128" s="26"/>
      <c r="N1128" s="26"/>
      <c r="O1128" s="26"/>
      <c r="P1128" s="26"/>
      <c r="Q1128" s="26"/>
      <c r="R1128" s="39"/>
      <c r="S1128" s="26"/>
      <c r="T1128" s="39"/>
    </row>
    <row r="1129" spans="1:20" s="21" customFormat="1" ht="17.100000000000001" customHeight="1" x14ac:dyDescent="0.2">
      <c r="A1129" s="66">
        <v>1106</v>
      </c>
      <c r="B1129" s="66">
        <v>411</v>
      </c>
      <c r="C1129" s="66" t="s">
        <v>1633</v>
      </c>
      <c r="D1129" s="57">
        <f t="shared" si="104"/>
        <v>997789.78000000014</v>
      </c>
      <c r="E1129" s="26">
        <f t="shared" si="107"/>
        <v>997789.78000000014</v>
      </c>
      <c r="F1129" s="26">
        <v>186922.41999999998</v>
      </c>
      <c r="G1129" s="26">
        <v>108673.11</v>
      </c>
      <c r="H1129" s="26">
        <v>392329.79000000004</v>
      </c>
      <c r="I1129" s="26">
        <v>123986.31</v>
      </c>
      <c r="J1129" s="57">
        <v>185878.15000000002</v>
      </c>
      <c r="K1129" s="26"/>
      <c r="L1129" s="39"/>
      <c r="M1129" s="26"/>
      <c r="N1129" s="26"/>
      <c r="O1129" s="26"/>
      <c r="P1129" s="26"/>
      <c r="Q1129" s="26"/>
      <c r="R1129" s="26"/>
      <c r="S1129" s="26"/>
      <c r="T1129" s="26"/>
    </row>
    <row r="1130" spans="1:20" s="21" customFormat="1" ht="17.100000000000001" customHeight="1" x14ac:dyDescent="0.2">
      <c r="A1130" s="66">
        <v>1107</v>
      </c>
      <c r="B1130" s="66">
        <v>412</v>
      </c>
      <c r="C1130" s="66" t="s">
        <v>1634</v>
      </c>
      <c r="D1130" s="57">
        <f t="shared" si="104"/>
        <v>2827190.8699999996</v>
      </c>
      <c r="E1130" s="26">
        <f t="shared" si="107"/>
        <v>1003592.3999999999</v>
      </c>
      <c r="F1130" s="39">
        <v>188009.44999999998</v>
      </c>
      <c r="G1130" s="39">
        <v>109305.08</v>
      </c>
      <c r="H1130" s="39">
        <v>394611.38</v>
      </c>
      <c r="I1130" s="26">
        <v>124707.35</v>
      </c>
      <c r="J1130" s="57">
        <v>186959.14</v>
      </c>
      <c r="K1130" s="26">
        <v>457</v>
      </c>
      <c r="L1130" s="39">
        <v>1245380.99</v>
      </c>
      <c r="M1130" s="26"/>
      <c r="N1130" s="26"/>
      <c r="O1130" s="26">
        <v>110</v>
      </c>
      <c r="P1130" s="26">
        <v>236262.22999999998</v>
      </c>
      <c r="Q1130" s="26">
        <v>110</v>
      </c>
      <c r="R1130" s="39">
        <v>136719.10999999999</v>
      </c>
      <c r="S1130" s="26">
        <v>110</v>
      </c>
      <c r="T1130" s="39">
        <v>205236.13999999998</v>
      </c>
    </row>
    <row r="1131" spans="1:20" s="21" customFormat="1" ht="17.100000000000001" customHeight="1" x14ac:dyDescent="0.2">
      <c r="A1131" s="66">
        <v>1108</v>
      </c>
      <c r="B1131" s="66">
        <v>413</v>
      </c>
      <c r="C1131" s="66" t="s">
        <v>1635</v>
      </c>
      <c r="D1131" s="57">
        <f t="shared" si="104"/>
        <v>1182776.96</v>
      </c>
      <c r="E1131" s="26">
        <f t="shared" si="107"/>
        <v>809795.61999999988</v>
      </c>
      <c r="F1131" s="39"/>
      <c r="G1131" s="26">
        <v>108529.45999999999</v>
      </c>
      <c r="H1131" s="39">
        <v>391811.23</v>
      </c>
      <c r="I1131" s="26">
        <v>123822.44</v>
      </c>
      <c r="J1131" s="57">
        <v>185632.49</v>
      </c>
      <c r="K1131" s="26"/>
      <c r="L1131" s="39"/>
      <c r="M1131" s="26"/>
      <c r="N1131" s="26"/>
      <c r="O1131" s="26">
        <v>110</v>
      </c>
      <c r="P1131" s="26">
        <v>236262.22999999998</v>
      </c>
      <c r="Q1131" s="26">
        <v>110</v>
      </c>
      <c r="R1131" s="26">
        <v>136719.10999999999</v>
      </c>
      <c r="S1131" s="26"/>
      <c r="T1131" s="26"/>
    </row>
    <row r="1132" spans="1:20" s="21" customFormat="1" ht="17.100000000000001" customHeight="1" x14ac:dyDescent="0.2">
      <c r="A1132" s="66">
        <v>1109</v>
      </c>
      <c r="B1132" s="66">
        <v>414</v>
      </c>
      <c r="C1132" s="66" t="s">
        <v>1636</v>
      </c>
      <c r="D1132" s="57">
        <f t="shared" si="104"/>
        <v>2223654.91</v>
      </c>
      <c r="E1132" s="26">
        <f t="shared" si="107"/>
        <v>994624.67</v>
      </c>
      <c r="F1132" s="26">
        <v>186329.47</v>
      </c>
      <c r="G1132" s="26">
        <v>108328.38</v>
      </c>
      <c r="H1132" s="26">
        <v>391085.27</v>
      </c>
      <c r="I1132" s="26">
        <v>123593.01</v>
      </c>
      <c r="J1132" s="57">
        <v>185288.54</v>
      </c>
      <c r="K1132" s="26">
        <v>451</v>
      </c>
      <c r="L1132" s="39">
        <v>1229030.24</v>
      </c>
      <c r="M1132" s="26"/>
      <c r="N1132" s="26"/>
      <c r="O1132" s="26"/>
      <c r="P1132" s="26"/>
      <c r="Q1132" s="26"/>
      <c r="R1132" s="26"/>
      <c r="S1132" s="26"/>
      <c r="T1132" s="26"/>
    </row>
    <row r="1133" spans="1:20" s="21" customFormat="1" ht="17.100000000000001" customHeight="1" x14ac:dyDescent="0.2">
      <c r="A1133" s="66">
        <v>1110</v>
      </c>
      <c r="B1133" s="66">
        <v>415</v>
      </c>
      <c r="C1133" s="66" t="s">
        <v>1637</v>
      </c>
      <c r="D1133" s="57">
        <f t="shared" si="104"/>
        <v>1130290.46</v>
      </c>
      <c r="E1133" s="26">
        <f t="shared" si="107"/>
        <v>552072.98</v>
      </c>
      <c r="F1133" s="39">
        <v>207724.51</v>
      </c>
      <c r="G1133" s="26"/>
      <c r="H1133" s="39"/>
      <c r="I1133" s="26">
        <v>137784.41</v>
      </c>
      <c r="J1133" s="57">
        <v>206564.06</v>
      </c>
      <c r="K1133" s="26"/>
      <c r="L1133" s="39"/>
      <c r="M1133" s="26"/>
      <c r="N1133" s="26"/>
      <c r="O1133" s="26">
        <v>110</v>
      </c>
      <c r="P1133" s="26">
        <v>236262.22999999998</v>
      </c>
      <c r="Q1133" s="26">
        <v>110</v>
      </c>
      <c r="R1133" s="26">
        <v>136719.10999999999</v>
      </c>
      <c r="S1133" s="26">
        <v>110</v>
      </c>
      <c r="T1133" s="26">
        <v>205236.13999999998</v>
      </c>
    </row>
    <row r="1134" spans="1:20" s="21" customFormat="1" ht="17.100000000000001" customHeight="1" x14ac:dyDescent="0.2">
      <c r="A1134" s="66">
        <v>1111</v>
      </c>
      <c r="B1134" s="66">
        <v>416</v>
      </c>
      <c r="C1134" s="66" t="s">
        <v>1638</v>
      </c>
      <c r="D1134" s="57">
        <f t="shared" si="104"/>
        <v>2212840.9699999997</v>
      </c>
      <c r="E1134" s="26">
        <f t="shared" si="107"/>
        <v>983810.73</v>
      </c>
      <c r="F1134" s="39">
        <v>184303.63999999998</v>
      </c>
      <c r="G1134" s="26">
        <v>107150.59999999999</v>
      </c>
      <c r="H1134" s="39">
        <v>386833.22</v>
      </c>
      <c r="I1134" s="26">
        <v>122249.27</v>
      </c>
      <c r="J1134" s="57">
        <v>183274</v>
      </c>
      <c r="K1134" s="26">
        <v>451</v>
      </c>
      <c r="L1134" s="39">
        <v>1229030.24</v>
      </c>
      <c r="M1134" s="26"/>
      <c r="N1134" s="26"/>
      <c r="O1134" s="26"/>
      <c r="P1134" s="26"/>
      <c r="Q1134" s="26"/>
      <c r="R1134" s="26"/>
      <c r="S1134" s="26"/>
      <c r="T1134" s="26"/>
    </row>
    <row r="1135" spans="1:20" s="21" customFormat="1" ht="17.100000000000001" customHeight="1" x14ac:dyDescent="0.2">
      <c r="A1135" s="66">
        <v>1112</v>
      </c>
      <c r="B1135" s="66">
        <v>417</v>
      </c>
      <c r="C1135" s="66" t="s">
        <v>1639</v>
      </c>
      <c r="D1135" s="57">
        <f t="shared" si="104"/>
        <v>990272.74</v>
      </c>
      <c r="E1135" s="26">
        <f t="shared" si="107"/>
        <v>990272.74</v>
      </c>
      <c r="F1135" s="26">
        <v>185514.19999999998</v>
      </c>
      <c r="G1135" s="26">
        <v>107854.39999999999</v>
      </c>
      <c r="H1135" s="26">
        <v>389374.08999999997</v>
      </c>
      <c r="I1135" s="26">
        <v>123052.23</v>
      </c>
      <c r="J1135" s="57">
        <v>184477.82</v>
      </c>
      <c r="K1135" s="26"/>
      <c r="L1135" s="39"/>
      <c r="M1135" s="26"/>
      <c r="N1135" s="26"/>
      <c r="O1135" s="26"/>
      <c r="P1135" s="26"/>
      <c r="Q1135" s="26"/>
      <c r="R1135" s="26"/>
      <c r="S1135" s="26"/>
      <c r="T1135" s="26"/>
    </row>
    <row r="1136" spans="1:20" s="21" customFormat="1" ht="17.100000000000001" customHeight="1" x14ac:dyDescent="0.2">
      <c r="A1136" s="66">
        <v>1113</v>
      </c>
      <c r="B1136" s="66">
        <v>418</v>
      </c>
      <c r="C1136" s="66" t="s">
        <v>233</v>
      </c>
      <c r="D1136" s="57">
        <f t="shared" si="104"/>
        <v>64582.34</v>
      </c>
      <c r="E1136" s="26">
        <f t="shared" si="107"/>
        <v>64582.34</v>
      </c>
      <c r="F1136" s="26"/>
      <c r="G1136" s="26"/>
      <c r="H1136" s="26"/>
      <c r="I1136" s="26">
        <v>64582.34</v>
      </c>
      <c r="J1136" s="57"/>
      <c r="K1136" s="26"/>
      <c r="L1136" s="57"/>
      <c r="M1136" s="28"/>
      <c r="N1136" s="39"/>
      <c r="O1136" s="26"/>
      <c r="P1136" s="26"/>
      <c r="Q1136" s="26"/>
      <c r="R1136" s="26"/>
      <c r="S1136" s="26"/>
      <c r="T1136" s="26"/>
    </row>
    <row r="1137" spans="1:20" s="21" customFormat="1" ht="17.100000000000001" customHeight="1" x14ac:dyDescent="0.2">
      <c r="A1137" s="66">
        <v>1114</v>
      </c>
      <c r="B1137" s="66">
        <v>419</v>
      </c>
      <c r="C1137" s="66" t="s">
        <v>1640</v>
      </c>
      <c r="D1137" s="57">
        <f t="shared" si="104"/>
        <v>1818216.92</v>
      </c>
      <c r="E1137" s="26">
        <f t="shared" si="107"/>
        <v>684565.96</v>
      </c>
      <c r="F1137" s="26">
        <v>109495.12999999999</v>
      </c>
      <c r="G1137" s="26">
        <v>163740.54</v>
      </c>
      <c r="H1137" s="26">
        <v>229818.36</v>
      </c>
      <c r="I1137" s="26">
        <v>72628.509999999995</v>
      </c>
      <c r="J1137" s="57">
        <v>108883.42</v>
      </c>
      <c r="K1137" s="26">
        <v>416</v>
      </c>
      <c r="L1137" s="57">
        <v>1133650.96</v>
      </c>
      <c r="M1137" s="28"/>
      <c r="N1137" s="39"/>
      <c r="O1137" s="26"/>
      <c r="P1137" s="26"/>
      <c r="Q1137" s="26"/>
      <c r="R1137" s="26"/>
      <c r="S1137" s="26"/>
      <c r="T1137" s="26"/>
    </row>
    <row r="1138" spans="1:20" s="21" customFormat="1" ht="17.100000000000001" customHeight="1" x14ac:dyDescent="0.2">
      <c r="A1138" s="66">
        <v>1115</v>
      </c>
      <c r="B1138" s="66">
        <v>420</v>
      </c>
      <c r="C1138" s="66" t="s">
        <v>1641</v>
      </c>
      <c r="D1138" s="57">
        <f t="shared" si="104"/>
        <v>554700.67999999993</v>
      </c>
      <c r="E1138" s="26">
        <f t="shared" si="107"/>
        <v>318438.45</v>
      </c>
      <c r="F1138" s="26"/>
      <c r="G1138" s="26"/>
      <c r="H1138" s="26"/>
      <c r="I1138" s="26"/>
      <c r="J1138" s="57">
        <v>318438.45</v>
      </c>
      <c r="K1138" s="26"/>
      <c r="L1138" s="57"/>
      <c r="M1138" s="28"/>
      <c r="N1138" s="39"/>
      <c r="O1138" s="26">
        <v>110</v>
      </c>
      <c r="P1138" s="26">
        <v>236262.22999999998</v>
      </c>
      <c r="Q1138" s="26"/>
      <c r="R1138" s="26"/>
      <c r="S1138" s="26"/>
      <c r="T1138" s="26"/>
    </row>
    <row r="1139" spans="1:20" s="21" customFormat="1" ht="17.100000000000001" customHeight="1" x14ac:dyDescent="0.2">
      <c r="A1139" s="66">
        <v>1116</v>
      </c>
      <c r="B1139" s="66">
        <v>421</v>
      </c>
      <c r="C1139" s="66" t="s">
        <v>1642</v>
      </c>
      <c r="D1139" s="57">
        <f t="shared" si="104"/>
        <v>1674205.95</v>
      </c>
      <c r="E1139" s="26">
        <f t="shared" si="107"/>
        <v>1468969.81</v>
      </c>
      <c r="F1139" s="26">
        <v>427258.3</v>
      </c>
      <c r="G1139" s="26"/>
      <c r="H1139" s="26">
        <v>644289.69999999995</v>
      </c>
      <c r="I1139" s="26"/>
      <c r="J1139" s="57">
        <v>397421.81</v>
      </c>
      <c r="K1139" s="26"/>
      <c r="L1139" s="57"/>
      <c r="M1139" s="28"/>
      <c r="N1139" s="39"/>
      <c r="O1139" s="26"/>
      <c r="P1139" s="26"/>
      <c r="Q1139" s="26"/>
      <c r="R1139" s="26"/>
      <c r="S1139" s="26">
        <v>110</v>
      </c>
      <c r="T1139" s="26">
        <v>205236.13999999998</v>
      </c>
    </row>
    <row r="1140" spans="1:20" s="21" customFormat="1" ht="17.100000000000001" customHeight="1" x14ac:dyDescent="0.2">
      <c r="A1140" s="66">
        <v>1117</v>
      </c>
      <c r="B1140" s="66">
        <v>422</v>
      </c>
      <c r="C1140" s="66" t="s">
        <v>1643</v>
      </c>
      <c r="D1140" s="57">
        <f t="shared" si="104"/>
        <v>1423707.8799999997</v>
      </c>
      <c r="E1140" s="26">
        <f t="shared" si="107"/>
        <v>1081752.6299999999</v>
      </c>
      <c r="F1140" s="26"/>
      <c r="G1140" s="26"/>
      <c r="H1140" s="26">
        <v>751286.34</v>
      </c>
      <c r="I1140" s="26">
        <v>330466.28999999998</v>
      </c>
      <c r="J1140" s="57"/>
      <c r="K1140" s="26"/>
      <c r="L1140" s="57"/>
      <c r="M1140" s="28"/>
      <c r="N1140" s="39"/>
      <c r="O1140" s="26"/>
      <c r="P1140" s="26"/>
      <c r="Q1140" s="26">
        <v>110</v>
      </c>
      <c r="R1140" s="26">
        <v>136719.10999999999</v>
      </c>
      <c r="S1140" s="26">
        <v>110</v>
      </c>
      <c r="T1140" s="26">
        <v>205236.13999999998</v>
      </c>
    </row>
    <row r="1141" spans="1:20" s="21" customFormat="1" ht="17.100000000000001" customHeight="1" x14ac:dyDescent="0.2">
      <c r="A1141" s="66">
        <v>1118</v>
      </c>
      <c r="B1141" s="66">
        <v>423</v>
      </c>
      <c r="C1141" s="66" t="s">
        <v>1644</v>
      </c>
      <c r="D1141" s="57">
        <f t="shared" si="104"/>
        <v>5472262.870000001</v>
      </c>
      <c r="E1141" s="26">
        <f>F1141+G1141+H1141+I1141+J1141</f>
        <v>2741198.6</v>
      </c>
      <c r="F1141" s="26">
        <v>438449.94</v>
      </c>
      <c r="G1141" s="26">
        <v>655664.15</v>
      </c>
      <c r="H1141" s="26">
        <v>920258.62</v>
      </c>
      <c r="I1141" s="26">
        <v>290825.42000000004</v>
      </c>
      <c r="J1141" s="57">
        <v>436000.47000000003</v>
      </c>
      <c r="K1141" s="26">
        <v>790</v>
      </c>
      <c r="L1141" s="57">
        <v>2152846.79</v>
      </c>
      <c r="M1141" s="28"/>
      <c r="N1141" s="39"/>
      <c r="O1141" s="26">
        <v>110</v>
      </c>
      <c r="P1141" s="26">
        <v>236262.22999999998</v>
      </c>
      <c r="Q1141" s="26">
        <v>110</v>
      </c>
      <c r="R1141" s="26">
        <v>136719.10999999999</v>
      </c>
      <c r="S1141" s="26">
        <v>110</v>
      </c>
      <c r="T1141" s="26">
        <v>205236.13999999998</v>
      </c>
    </row>
    <row r="1142" spans="1:20" s="21" customFormat="1" ht="17.100000000000001" customHeight="1" x14ac:dyDescent="0.2">
      <c r="A1142" s="66">
        <v>1119</v>
      </c>
      <c r="B1142" s="66">
        <v>424</v>
      </c>
      <c r="C1142" s="66" t="s">
        <v>1645</v>
      </c>
      <c r="D1142" s="57">
        <f t="shared" si="104"/>
        <v>4087510.52</v>
      </c>
      <c r="E1142" s="26">
        <f>F1142+G1142+H1142+I1142+J1142</f>
        <v>2166299.15</v>
      </c>
      <c r="F1142" s="26">
        <v>346495.77</v>
      </c>
      <c r="G1142" s="26">
        <v>518154.62</v>
      </c>
      <c r="H1142" s="26">
        <v>727256.85</v>
      </c>
      <c r="I1142" s="26">
        <v>229831.89</v>
      </c>
      <c r="J1142" s="57">
        <v>344560.01999999996</v>
      </c>
      <c r="K1142" s="26">
        <v>705</v>
      </c>
      <c r="L1142" s="57">
        <v>1921211.37</v>
      </c>
      <c r="M1142" s="28"/>
      <c r="N1142" s="39"/>
      <c r="O1142" s="26"/>
      <c r="P1142" s="26"/>
      <c r="Q1142" s="26"/>
      <c r="R1142" s="26"/>
      <c r="S1142" s="26"/>
      <c r="T1142" s="26"/>
    </row>
    <row r="1143" spans="1:20" s="21" customFormat="1" ht="17.100000000000001" customHeight="1" x14ac:dyDescent="0.2">
      <c r="A1143" s="66">
        <v>1120</v>
      </c>
      <c r="B1143" s="66">
        <v>425</v>
      </c>
      <c r="C1143" s="66" t="s">
        <v>1646</v>
      </c>
      <c r="D1143" s="57">
        <f t="shared" si="104"/>
        <v>5600426.3600000003</v>
      </c>
      <c r="E1143" s="26">
        <f>F1143+G1143+H1143+I1143+J1143</f>
        <v>1953602.55</v>
      </c>
      <c r="F1143" s="39"/>
      <c r="G1143" s="26"/>
      <c r="H1143" s="39">
        <v>1356793.48</v>
      </c>
      <c r="I1143" s="26">
        <v>596809.07000000007</v>
      </c>
      <c r="J1143" s="57"/>
      <c r="K1143" s="26">
        <v>1150</v>
      </c>
      <c r="L1143" s="39">
        <v>3133890.89</v>
      </c>
      <c r="M1143" s="26"/>
      <c r="N1143" s="26"/>
      <c r="O1143" s="26"/>
      <c r="P1143" s="26"/>
      <c r="Q1143" s="26">
        <v>165</v>
      </c>
      <c r="R1143" s="26">
        <v>205078.68</v>
      </c>
      <c r="S1143" s="26">
        <v>165</v>
      </c>
      <c r="T1143" s="26">
        <v>307854.24</v>
      </c>
    </row>
    <row r="1144" spans="1:20" s="21" customFormat="1" ht="17.100000000000001" customHeight="1" x14ac:dyDescent="0.2">
      <c r="A1144" s="66">
        <v>1121</v>
      </c>
      <c r="B1144" s="66">
        <v>426</v>
      </c>
      <c r="C1144" s="66" t="s">
        <v>1647</v>
      </c>
      <c r="D1144" s="57">
        <f t="shared" si="104"/>
        <v>815505.47</v>
      </c>
      <c r="E1144" s="26">
        <f t="shared" ref="E1144:E1161" si="108">F1144+G1144+H1144+I1144+J1144</f>
        <v>815505.47</v>
      </c>
      <c r="F1144" s="39"/>
      <c r="G1144" s="26">
        <v>232199.78</v>
      </c>
      <c r="H1144" s="26">
        <v>325904.39999999997</v>
      </c>
      <c r="I1144" s="26">
        <v>102994.17000000001</v>
      </c>
      <c r="J1144" s="57">
        <v>154407.12</v>
      </c>
      <c r="K1144" s="26"/>
      <c r="L1144" s="39"/>
      <c r="M1144" s="26"/>
      <c r="N1144" s="26"/>
      <c r="O1144" s="26"/>
      <c r="P1144" s="26"/>
      <c r="Q1144" s="26"/>
      <c r="R1144" s="26"/>
      <c r="S1144" s="26"/>
      <c r="T1144" s="26"/>
    </row>
    <row r="1145" spans="1:20" s="21" customFormat="1" ht="17.100000000000001" customHeight="1" x14ac:dyDescent="0.2">
      <c r="A1145" s="66">
        <v>1122</v>
      </c>
      <c r="B1145" s="66">
        <v>427</v>
      </c>
      <c r="C1145" s="66" t="s">
        <v>1648</v>
      </c>
      <c r="D1145" s="57">
        <f t="shared" si="104"/>
        <v>3843828.12</v>
      </c>
      <c r="E1145" s="26">
        <f t="shared" si="108"/>
        <v>1328540.06</v>
      </c>
      <c r="F1145" s="26">
        <v>248884.00999999998</v>
      </c>
      <c r="G1145" s="26">
        <v>144696.38999999998</v>
      </c>
      <c r="H1145" s="26">
        <v>522380.41000000003</v>
      </c>
      <c r="I1145" s="26">
        <v>165085.65</v>
      </c>
      <c r="J1145" s="57">
        <v>247493.59999999998</v>
      </c>
      <c r="K1145" s="26">
        <v>923</v>
      </c>
      <c r="L1145" s="57">
        <v>2515288.06</v>
      </c>
      <c r="M1145" s="28"/>
      <c r="N1145" s="39"/>
      <c r="O1145" s="26"/>
      <c r="P1145" s="26"/>
      <c r="Q1145" s="26"/>
      <c r="R1145" s="26"/>
      <c r="S1145" s="26"/>
      <c r="T1145" s="26"/>
    </row>
    <row r="1146" spans="1:20" s="21" customFormat="1" ht="17.100000000000001" customHeight="1" x14ac:dyDescent="0.2">
      <c r="A1146" s="66">
        <v>1123</v>
      </c>
      <c r="B1146" s="66">
        <v>428</v>
      </c>
      <c r="C1146" s="66" t="s">
        <v>1649</v>
      </c>
      <c r="D1146" s="57">
        <f t="shared" si="104"/>
        <v>1301204.77</v>
      </c>
      <c r="E1146" s="26">
        <f t="shared" si="108"/>
        <v>555338.73</v>
      </c>
      <c r="F1146" s="39">
        <v>104035.2</v>
      </c>
      <c r="G1146" s="39">
        <v>60484.060000000005</v>
      </c>
      <c r="H1146" s="39">
        <v>218358.55</v>
      </c>
      <c r="I1146" s="26">
        <v>69006.92</v>
      </c>
      <c r="J1146" s="39">
        <v>103454</v>
      </c>
      <c r="K1146" s="26">
        <v>273.7</v>
      </c>
      <c r="L1146" s="39">
        <v>745866.04</v>
      </c>
      <c r="M1146" s="26"/>
      <c r="N1146" s="26"/>
      <c r="O1146" s="26"/>
      <c r="P1146" s="26"/>
      <c r="Q1146" s="26"/>
      <c r="R1146" s="26"/>
      <c r="S1146" s="26"/>
      <c r="T1146" s="26"/>
    </row>
    <row r="1147" spans="1:20" s="21" customFormat="1" ht="17.100000000000001" customHeight="1" x14ac:dyDescent="0.2">
      <c r="A1147" s="66">
        <v>1124</v>
      </c>
      <c r="B1147" s="66">
        <v>429</v>
      </c>
      <c r="C1147" s="66" t="s">
        <v>1650</v>
      </c>
      <c r="D1147" s="57">
        <f t="shared" si="104"/>
        <v>1598666.08</v>
      </c>
      <c r="E1147" s="26">
        <f t="shared" si="108"/>
        <v>563119.53</v>
      </c>
      <c r="F1147" s="39">
        <v>105492.82</v>
      </c>
      <c r="G1147" s="39">
        <v>61331.5</v>
      </c>
      <c r="H1147" s="39">
        <v>221417.95</v>
      </c>
      <c r="I1147" s="26">
        <v>69973.78</v>
      </c>
      <c r="J1147" s="39">
        <v>104903.48</v>
      </c>
      <c r="K1147" s="26">
        <v>380</v>
      </c>
      <c r="L1147" s="39">
        <v>1035546.55</v>
      </c>
      <c r="M1147" s="26"/>
      <c r="N1147" s="26"/>
      <c r="O1147" s="26"/>
      <c r="P1147" s="26"/>
      <c r="Q1147" s="26"/>
      <c r="R1147" s="26"/>
      <c r="S1147" s="26"/>
      <c r="T1147" s="26"/>
    </row>
    <row r="1148" spans="1:20" s="21" customFormat="1" ht="17.100000000000001" customHeight="1" x14ac:dyDescent="0.2">
      <c r="A1148" s="66">
        <v>1125</v>
      </c>
      <c r="B1148" s="66">
        <v>430</v>
      </c>
      <c r="C1148" s="66" t="s">
        <v>1651</v>
      </c>
      <c r="D1148" s="57">
        <f t="shared" si="104"/>
        <v>2415458.8499999996</v>
      </c>
      <c r="E1148" s="26">
        <f t="shared" si="108"/>
        <v>922091.72</v>
      </c>
      <c r="F1148" s="39">
        <v>172741.40999999997</v>
      </c>
      <c r="G1148" s="39">
        <v>100428.53</v>
      </c>
      <c r="H1148" s="39">
        <v>362565.4</v>
      </c>
      <c r="I1148" s="26">
        <v>114580.01</v>
      </c>
      <c r="J1148" s="39">
        <v>171776.37</v>
      </c>
      <c r="K1148" s="26">
        <v>548</v>
      </c>
      <c r="L1148" s="39">
        <v>1493367.13</v>
      </c>
      <c r="M1148" s="26"/>
      <c r="N1148" s="26"/>
      <c r="O1148" s="26"/>
      <c r="P1148" s="26"/>
      <c r="Q1148" s="26"/>
      <c r="R1148" s="26"/>
      <c r="S1148" s="26"/>
      <c r="T1148" s="26"/>
    </row>
    <row r="1149" spans="1:20" s="9" customFormat="1" ht="17.100000000000001" customHeight="1" x14ac:dyDescent="0.2">
      <c r="A1149" s="66">
        <v>1126</v>
      </c>
      <c r="B1149" s="66">
        <v>431</v>
      </c>
      <c r="C1149" s="66" t="s">
        <v>1652</v>
      </c>
      <c r="D1149" s="57">
        <f t="shared" si="104"/>
        <v>1346536.9700000002</v>
      </c>
      <c r="E1149" s="26">
        <f t="shared" si="108"/>
        <v>452696.79000000004</v>
      </c>
      <c r="F1149" s="39"/>
      <c r="G1149" s="39">
        <v>60670.8</v>
      </c>
      <c r="H1149" s="39">
        <v>219032.65</v>
      </c>
      <c r="I1149" s="26">
        <v>69219.959999999992</v>
      </c>
      <c r="J1149" s="39">
        <v>103773.38</v>
      </c>
      <c r="K1149" s="26">
        <v>328</v>
      </c>
      <c r="L1149" s="39">
        <v>893840.18</v>
      </c>
      <c r="M1149" s="26"/>
      <c r="N1149" s="26"/>
      <c r="O1149" s="26"/>
      <c r="P1149" s="26"/>
      <c r="Q1149" s="26"/>
      <c r="R1149" s="26"/>
      <c r="S1149" s="26"/>
      <c r="T1149" s="26"/>
    </row>
    <row r="1150" spans="1:20" s="9" customFormat="1" ht="17.100000000000001" customHeight="1" x14ac:dyDescent="0.2">
      <c r="A1150" s="66">
        <v>1127</v>
      </c>
      <c r="B1150" s="66">
        <v>432</v>
      </c>
      <c r="C1150" s="66" t="s">
        <v>1653</v>
      </c>
      <c r="D1150" s="57">
        <f t="shared" si="104"/>
        <v>1625874.08</v>
      </c>
      <c r="E1150" s="26">
        <f t="shared" si="108"/>
        <v>568526.55000000005</v>
      </c>
      <c r="F1150" s="39">
        <v>106505.76999999999</v>
      </c>
      <c r="G1150" s="26">
        <v>61920.41</v>
      </c>
      <c r="H1150" s="39">
        <v>223543.97</v>
      </c>
      <c r="I1150" s="26">
        <v>70645.649999999994</v>
      </c>
      <c r="J1150" s="57">
        <v>105910.75</v>
      </c>
      <c r="K1150" s="26">
        <v>388</v>
      </c>
      <c r="L1150" s="39">
        <v>1057347.53</v>
      </c>
      <c r="M1150" s="26"/>
      <c r="N1150" s="26"/>
      <c r="O1150" s="26"/>
      <c r="P1150" s="26"/>
      <c r="Q1150" s="26"/>
      <c r="R1150" s="26"/>
      <c r="S1150" s="26"/>
      <c r="T1150" s="26"/>
    </row>
    <row r="1151" spans="1:20" s="9" customFormat="1" ht="17.100000000000001" customHeight="1" x14ac:dyDescent="0.2">
      <c r="A1151" s="66">
        <v>1128</v>
      </c>
      <c r="B1151" s="66">
        <v>433</v>
      </c>
      <c r="C1151" s="66" t="s">
        <v>235</v>
      </c>
      <c r="D1151" s="57">
        <f t="shared" si="104"/>
        <v>183455.81</v>
      </c>
      <c r="E1151" s="26">
        <f t="shared" si="108"/>
        <v>183455.81</v>
      </c>
      <c r="F1151" s="39"/>
      <c r="G1151" s="39"/>
      <c r="H1151" s="39"/>
      <c r="I1151" s="26">
        <v>183455.81</v>
      </c>
      <c r="J1151" s="39"/>
      <c r="K1151" s="26"/>
      <c r="L1151" s="39"/>
      <c r="M1151" s="26"/>
      <c r="N1151" s="26"/>
      <c r="O1151" s="26"/>
      <c r="P1151" s="26"/>
      <c r="Q1151" s="26"/>
      <c r="R1151" s="26"/>
      <c r="S1151" s="26"/>
      <c r="T1151" s="26"/>
    </row>
    <row r="1152" spans="1:20" s="9" customFormat="1" ht="17.100000000000001" customHeight="1" x14ac:dyDescent="0.2">
      <c r="A1152" s="66">
        <v>1129</v>
      </c>
      <c r="B1152" s="66">
        <v>434</v>
      </c>
      <c r="C1152" s="66" t="s">
        <v>1654</v>
      </c>
      <c r="D1152" s="57">
        <f t="shared" si="104"/>
        <v>544129.06000000006</v>
      </c>
      <c r="E1152" s="26">
        <f t="shared" si="108"/>
        <v>544129.06000000006</v>
      </c>
      <c r="F1152" s="39">
        <v>101935.22</v>
      </c>
      <c r="G1152" s="26">
        <v>59263.18</v>
      </c>
      <c r="H1152" s="39">
        <v>213950.91</v>
      </c>
      <c r="I1152" s="26">
        <v>67614.010000000009</v>
      </c>
      <c r="J1152" s="57">
        <v>101365.74</v>
      </c>
      <c r="K1152" s="26"/>
      <c r="L1152" s="39"/>
      <c r="M1152" s="26"/>
      <c r="N1152" s="26"/>
      <c r="O1152" s="26"/>
      <c r="P1152" s="26"/>
      <c r="Q1152" s="26"/>
      <c r="R1152" s="26"/>
      <c r="S1152" s="26"/>
      <c r="T1152" s="26"/>
    </row>
    <row r="1153" spans="1:20" s="9" customFormat="1" ht="17.100000000000001" customHeight="1" x14ac:dyDescent="0.2">
      <c r="A1153" s="66">
        <v>1130</v>
      </c>
      <c r="B1153" s="66">
        <v>435</v>
      </c>
      <c r="C1153" s="66" t="s">
        <v>1655</v>
      </c>
      <c r="D1153" s="57">
        <f t="shared" si="104"/>
        <v>1577786.13</v>
      </c>
      <c r="E1153" s="26">
        <f t="shared" si="108"/>
        <v>547689.81000000006</v>
      </c>
      <c r="F1153" s="39">
        <v>102602.28</v>
      </c>
      <c r="G1153" s="26">
        <v>59651.009999999995</v>
      </c>
      <c r="H1153" s="39">
        <v>215351</v>
      </c>
      <c r="I1153" s="26">
        <v>68056.45</v>
      </c>
      <c r="J1153" s="57">
        <v>102029.07</v>
      </c>
      <c r="K1153" s="26">
        <v>378</v>
      </c>
      <c r="L1153" s="39">
        <v>1030096.32</v>
      </c>
      <c r="M1153" s="26"/>
      <c r="N1153" s="26"/>
      <c r="O1153" s="26"/>
      <c r="P1153" s="26"/>
      <c r="Q1153" s="26"/>
      <c r="R1153" s="26"/>
      <c r="S1153" s="26"/>
      <c r="T1153" s="26"/>
    </row>
    <row r="1154" spans="1:20" s="9" customFormat="1" ht="17.100000000000001" customHeight="1" x14ac:dyDescent="0.2">
      <c r="A1154" s="66">
        <v>1131</v>
      </c>
      <c r="B1154" s="66">
        <v>436</v>
      </c>
      <c r="C1154" s="66" t="s">
        <v>1656</v>
      </c>
      <c r="D1154" s="57">
        <f t="shared" si="104"/>
        <v>563383.31000000006</v>
      </c>
      <c r="E1154" s="26">
        <f t="shared" si="108"/>
        <v>563383.31000000006</v>
      </c>
      <c r="F1154" s="39">
        <v>105542.23</v>
      </c>
      <c r="G1154" s="26">
        <v>61360.23</v>
      </c>
      <c r="H1154" s="39">
        <v>221521.67</v>
      </c>
      <c r="I1154" s="26">
        <v>70006.559999999998</v>
      </c>
      <c r="J1154" s="57">
        <v>104952.62000000001</v>
      </c>
      <c r="K1154" s="26"/>
      <c r="L1154" s="57"/>
      <c r="M1154" s="26"/>
      <c r="N1154" s="26"/>
      <c r="O1154" s="26"/>
      <c r="P1154" s="26"/>
      <c r="Q1154" s="26"/>
      <c r="R1154" s="26"/>
      <c r="S1154" s="26"/>
      <c r="T1154" s="26"/>
    </row>
    <row r="1155" spans="1:20" s="9" customFormat="1" ht="17.100000000000001" customHeight="1" x14ac:dyDescent="0.2">
      <c r="A1155" s="66">
        <v>1132</v>
      </c>
      <c r="B1155" s="66">
        <v>437</v>
      </c>
      <c r="C1155" s="66" t="s">
        <v>1657</v>
      </c>
      <c r="D1155" s="57">
        <f t="shared" si="104"/>
        <v>3238413.6799999997</v>
      </c>
      <c r="E1155" s="26">
        <f t="shared" si="108"/>
        <v>804879.28</v>
      </c>
      <c r="F1155" s="39">
        <v>248488.72</v>
      </c>
      <c r="G1155" s="39">
        <v>144466.57999999999</v>
      </c>
      <c r="H1155" s="39"/>
      <c r="I1155" s="26">
        <v>164823.47</v>
      </c>
      <c r="J1155" s="39">
        <v>247100.51</v>
      </c>
      <c r="K1155" s="26">
        <v>893</v>
      </c>
      <c r="L1155" s="57">
        <v>2433534.4</v>
      </c>
      <c r="M1155" s="26"/>
      <c r="N1155" s="26"/>
      <c r="O1155" s="26"/>
      <c r="P1155" s="26"/>
      <c r="Q1155" s="26"/>
      <c r="R1155" s="26"/>
      <c r="S1155" s="26"/>
      <c r="T1155" s="26"/>
    </row>
    <row r="1156" spans="1:20" s="9" customFormat="1" ht="17.100000000000001" customHeight="1" x14ac:dyDescent="0.2">
      <c r="A1156" s="66">
        <v>1133</v>
      </c>
      <c r="B1156" s="66">
        <v>438</v>
      </c>
      <c r="C1156" s="66" t="s">
        <v>1658</v>
      </c>
      <c r="D1156" s="57">
        <f t="shared" si="104"/>
        <v>1060649.6000000001</v>
      </c>
      <c r="E1156" s="26">
        <f t="shared" si="108"/>
        <v>376643.86</v>
      </c>
      <c r="F1156" s="26">
        <v>70559.14</v>
      </c>
      <c r="G1156" s="26">
        <v>41021.729999999996</v>
      </c>
      <c r="H1156" s="26">
        <v>148095.91999999998</v>
      </c>
      <c r="I1156" s="26">
        <v>46802.13</v>
      </c>
      <c r="J1156" s="57">
        <v>70164.94</v>
      </c>
      <c r="K1156" s="26">
        <v>251</v>
      </c>
      <c r="L1156" s="39">
        <v>684005.74</v>
      </c>
      <c r="M1156" s="26"/>
      <c r="N1156" s="26"/>
      <c r="O1156" s="26"/>
      <c r="P1156" s="26"/>
      <c r="Q1156" s="26"/>
      <c r="R1156" s="39"/>
      <c r="S1156" s="26"/>
      <c r="T1156" s="26"/>
    </row>
    <row r="1157" spans="1:20" s="9" customFormat="1" ht="17.100000000000001" customHeight="1" x14ac:dyDescent="0.2">
      <c r="A1157" s="66">
        <v>1134</v>
      </c>
      <c r="B1157" s="66">
        <v>439</v>
      </c>
      <c r="C1157" s="66" t="s">
        <v>236</v>
      </c>
      <c r="D1157" s="57">
        <f t="shared" si="104"/>
        <v>47244.6</v>
      </c>
      <c r="E1157" s="26">
        <f t="shared" si="108"/>
        <v>47244.6</v>
      </c>
      <c r="F1157" s="39"/>
      <c r="G1157" s="26"/>
      <c r="H1157" s="39"/>
      <c r="I1157" s="26">
        <v>47244.6</v>
      </c>
      <c r="J1157" s="57"/>
      <c r="K1157" s="26"/>
      <c r="L1157" s="39"/>
      <c r="M1157" s="26"/>
      <c r="N1157" s="26"/>
      <c r="O1157" s="26"/>
      <c r="P1157" s="26"/>
      <c r="Q1157" s="26"/>
      <c r="R1157" s="26"/>
      <c r="S1157" s="26"/>
      <c r="T1157" s="26"/>
    </row>
    <row r="1158" spans="1:20" s="9" customFormat="1" ht="17.100000000000001" customHeight="1" x14ac:dyDescent="0.2">
      <c r="A1158" s="66">
        <v>1135</v>
      </c>
      <c r="B1158" s="66">
        <v>440</v>
      </c>
      <c r="C1158" s="66" t="s">
        <v>1659</v>
      </c>
      <c r="D1158" s="57">
        <f t="shared" si="104"/>
        <v>133969.07</v>
      </c>
      <c r="E1158" s="26">
        <f t="shared" si="108"/>
        <v>46966</v>
      </c>
      <c r="F1158" s="39"/>
      <c r="G1158" s="26"/>
      <c r="H1158" s="39"/>
      <c r="I1158" s="26">
        <v>46966</v>
      </c>
      <c r="J1158" s="57"/>
      <c r="K1158" s="26"/>
      <c r="L1158" s="39"/>
      <c r="M1158" s="26"/>
      <c r="N1158" s="26"/>
      <c r="O1158" s="26"/>
      <c r="P1158" s="26"/>
      <c r="Q1158" s="26">
        <v>70</v>
      </c>
      <c r="R1158" s="26">
        <v>87003.07</v>
      </c>
      <c r="S1158" s="26"/>
      <c r="T1158" s="26"/>
    </row>
    <row r="1159" spans="1:20" s="9" customFormat="1" ht="17.100000000000001" customHeight="1" x14ac:dyDescent="0.2">
      <c r="A1159" s="66">
        <v>1136</v>
      </c>
      <c r="B1159" s="66">
        <v>441</v>
      </c>
      <c r="C1159" s="66" t="s">
        <v>1660</v>
      </c>
      <c r="D1159" s="57">
        <f t="shared" si="104"/>
        <v>1056122.55</v>
      </c>
      <c r="E1159" s="26">
        <f t="shared" si="108"/>
        <v>377567.04</v>
      </c>
      <c r="F1159" s="26">
        <v>70732.08</v>
      </c>
      <c r="G1159" s="26">
        <v>41122.29</v>
      </c>
      <c r="H1159" s="26">
        <v>148458.91999999998</v>
      </c>
      <c r="I1159" s="26">
        <v>46916.83</v>
      </c>
      <c r="J1159" s="57">
        <v>70336.92</v>
      </c>
      <c r="K1159" s="26">
        <v>249</v>
      </c>
      <c r="L1159" s="39">
        <v>678555.51</v>
      </c>
      <c r="M1159" s="26"/>
      <c r="N1159" s="26"/>
      <c r="O1159" s="26"/>
      <c r="P1159" s="26"/>
      <c r="Q1159" s="26"/>
      <c r="R1159" s="26"/>
      <c r="S1159" s="26"/>
      <c r="T1159" s="26"/>
    </row>
    <row r="1160" spans="1:20" s="9" customFormat="1" ht="17.100000000000001" customHeight="1" x14ac:dyDescent="0.2">
      <c r="A1160" s="66">
        <v>1137</v>
      </c>
      <c r="B1160" s="66">
        <v>442</v>
      </c>
      <c r="C1160" s="66" t="s">
        <v>1661</v>
      </c>
      <c r="D1160" s="57">
        <f t="shared" si="104"/>
        <v>299127.92</v>
      </c>
      <c r="E1160" s="26">
        <f t="shared" si="108"/>
        <v>90111.02</v>
      </c>
      <c r="F1160" s="39">
        <v>29078.48</v>
      </c>
      <c r="G1160" s="26"/>
      <c r="H1160" s="39">
        <v>61032.54</v>
      </c>
      <c r="I1160" s="26"/>
      <c r="J1160" s="57"/>
      <c r="K1160" s="26">
        <v>76.7</v>
      </c>
      <c r="L1160" s="39">
        <v>209016.9</v>
      </c>
      <c r="M1160" s="26"/>
      <c r="N1160" s="26"/>
      <c r="O1160" s="26"/>
      <c r="P1160" s="26"/>
      <c r="Q1160" s="26"/>
      <c r="R1160" s="26"/>
      <c r="S1160" s="26"/>
      <c r="T1160" s="26"/>
    </row>
    <row r="1161" spans="1:20" s="9" customFormat="1" ht="17.100000000000001" customHeight="1" x14ac:dyDescent="0.2">
      <c r="A1161" s="66">
        <v>1138</v>
      </c>
      <c r="B1161" s="66">
        <v>443</v>
      </c>
      <c r="C1161" s="66" t="s">
        <v>1662</v>
      </c>
      <c r="D1161" s="57">
        <f t="shared" si="104"/>
        <v>289376.32999999996</v>
      </c>
      <c r="E1161" s="26">
        <f t="shared" si="108"/>
        <v>29399.63</v>
      </c>
      <c r="F1161" s="39">
        <v>29399.63</v>
      </c>
      <c r="G1161" s="26"/>
      <c r="H1161" s="39"/>
      <c r="I1161" s="26"/>
      <c r="J1161" s="57"/>
      <c r="K1161" s="26">
        <v>95.4</v>
      </c>
      <c r="L1161" s="39">
        <v>259976.69999999998</v>
      </c>
      <c r="M1161" s="26"/>
      <c r="N1161" s="26"/>
      <c r="O1161" s="26"/>
      <c r="P1161" s="26"/>
      <c r="Q1161" s="26"/>
      <c r="R1161" s="26"/>
      <c r="S1161" s="26"/>
      <c r="T1161" s="26"/>
    </row>
    <row r="1162" spans="1:20" s="9" customFormat="1" ht="17.100000000000001" customHeight="1" x14ac:dyDescent="0.2">
      <c r="A1162" s="66">
        <v>1139</v>
      </c>
      <c r="B1162" s="66">
        <v>444</v>
      </c>
      <c r="C1162" s="66" t="s">
        <v>1663</v>
      </c>
      <c r="D1162" s="57">
        <f t="shared" si="104"/>
        <v>3399427.04</v>
      </c>
      <c r="E1162" s="26">
        <f>F1162+G1162+H1162+I1162+J1162</f>
        <v>1963287.49</v>
      </c>
      <c r="F1162" s="39">
        <v>419253.68</v>
      </c>
      <c r="G1162" s="26">
        <v>243746.06</v>
      </c>
      <c r="H1162" s="39">
        <v>632219.05000000005</v>
      </c>
      <c r="I1162" s="26">
        <v>278092.49</v>
      </c>
      <c r="J1162" s="57">
        <v>389976.20999999996</v>
      </c>
      <c r="K1162" s="26">
        <v>527</v>
      </c>
      <c r="L1162" s="39">
        <v>1436139.55</v>
      </c>
      <c r="M1162" s="26"/>
      <c r="N1162" s="26"/>
      <c r="O1162" s="26"/>
      <c r="P1162" s="26"/>
      <c r="Q1162" s="26"/>
      <c r="R1162" s="26"/>
      <c r="S1162" s="26"/>
      <c r="T1162" s="26"/>
    </row>
    <row r="1163" spans="1:20" s="21" customFormat="1" ht="17.100000000000001" customHeight="1" x14ac:dyDescent="0.2">
      <c r="A1163" s="66">
        <v>1140</v>
      </c>
      <c r="B1163" s="66">
        <v>445</v>
      </c>
      <c r="C1163" s="66" t="s">
        <v>1664</v>
      </c>
      <c r="D1163" s="57">
        <f t="shared" si="104"/>
        <v>6133347.870000001</v>
      </c>
      <c r="E1163" s="26">
        <f t="shared" ref="E1163:E1164" si="109">F1163+G1163+H1163+I1163+J1163</f>
        <v>3430026.3500000006</v>
      </c>
      <c r="F1163" s="39">
        <v>732471.04</v>
      </c>
      <c r="G1163" s="26">
        <v>425844.58999999997</v>
      </c>
      <c r="H1163" s="39">
        <v>1104539.2</v>
      </c>
      <c r="I1163" s="26">
        <v>485850.68</v>
      </c>
      <c r="J1163" s="57">
        <v>681320.84000000008</v>
      </c>
      <c r="K1163" s="26">
        <v>992</v>
      </c>
      <c r="L1163" s="39">
        <v>2703321.52</v>
      </c>
      <c r="M1163" s="26"/>
      <c r="N1163" s="26"/>
      <c r="O1163" s="26"/>
      <c r="P1163" s="26"/>
      <c r="Q1163" s="26"/>
      <c r="R1163" s="26"/>
      <c r="S1163" s="26"/>
      <c r="T1163" s="26"/>
    </row>
    <row r="1164" spans="1:20" s="21" customFormat="1" ht="17.100000000000001" customHeight="1" x14ac:dyDescent="0.2">
      <c r="A1164" s="66">
        <v>1141</v>
      </c>
      <c r="B1164" s="66">
        <v>446</v>
      </c>
      <c r="C1164" s="66" t="s">
        <v>1665</v>
      </c>
      <c r="D1164" s="57">
        <f t="shared" si="104"/>
        <v>6244425.7999999998</v>
      </c>
      <c r="E1164" s="26">
        <f t="shared" si="109"/>
        <v>4189683.42</v>
      </c>
      <c r="F1164" s="39">
        <v>748579.08000000007</v>
      </c>
      <c r="G1164" s="26">
        <v>1119435.6299999999</v>
      </c>
      <c r="H1164" s="39">
        <v>1128829.53</v>
      </c>
      <c r="I1164" s="26">
        <v>496535.19</v>
      </c>
      <c r="J1164" s="57">
        <v>696303.99</v>
      </c>
      <c r="K1164" s="26">
        <v>754</v>
      </c>
      <c r="L1164" s="39">
        <v>2054742.38</v>
      </c>
      <c r="M1164" s="26"/>
      <c r="N1164" s="26"/>
      <c r="O1164" s="26"/>
      <c r="P1164" s="26"/>
      <c r="Q1164" s="26"/>
      <c r="R1164" s="26"/>
      <c r="S1164" s="26"/>
      <c r="T1164" s="26"/>
    </row>
    <row r="1165" spans="1:20" s="21" customFormat="1" ht="17.100000000000001" customHeight="1" x14ac:dyDescent="0.2">
      <c r="A1165" s="66">
        <v>1142</v>
      </c>
      <c r="B1165" s="66">
        <v>447</v>
      </c>
      <c r="C1165" s="66" t="s">
        <v>1666</v>
      </c>
      <c r="D1165" s="57">
        <f t="shared" si="104"/>
        <v>5978064.1500000004</v>
      </c>
      <c r="E1165" s="26">
        <f>F1165+G1165+H1165+I1165+J1165</f>
        <v>3285643.12</v>
      </c>
      <c r="F1165" s="39">
        <v>701638.46000000008</v>
      </c>
      <c r="G1165" s="26">
        <v>407919.14</v>
      </c>
      <c r="H1165" s="39">
        <v>1058044.8400000001</v>
      </c>
      <c r="I1165" s="26">
        <v>465399.32</v>
      </c>
      <c r="J1165" s="57">
        <v>652641.36</v>
      </c>
      <c r="K1165" s="26">
        <v>988</v>
      </c>
      <c r="L1165" s="39">
        <v>2692421.03</v>
      </c>
      <c r="M1165" s="26"/>
      <c r="N1165" s="26"/>
      <c r="O1165" s="26"/>
      <c r="P1165" s="26"/>
      <c r="Q1165" s="26"/>
      <c r="R1165" s="26"/>
      <c r="S1165" s="26"/>
      <c r="T1165" s="26"/>
    </row>
    <row r="1166" spans="1:20" s="21" customFormat="1" ht="17.100000000000001" customHeight="1" x14ac:dyDescent="0.2">
      <c r="A1166" s="66">
        <v>1143</v>
      </c>
      <c r="B1166" s="66">
        <v>448</v>
      </c>
      <c r="C1166" s="66" t="s">
        <v>1667</v>
      </c>
      <c r="D1166" s="57">
        <f t="shared" si="104"/>
        <v>1594473.6900000002</v>
      </c>
      <c r="E1166" s="26">
        <f>F1166+G1166+H1166+I1166+J1166</f>
        <v>1240080.3600000001</v>
      </c>
      <c r="F1166" s="39"/>
      <c r="G1166" s="26"/>
      <c r="H1166" s="39"/>
      <c r="I1166" s="26">
        <v>516199.95</v>
      </c>
      <c r="J1166" s="57">
        <v>723880.41</v>
      </c>
      <c r="K1166" s="26"/>
      <c r="L1166" s="39"/>
      <c r="M1166" s="26"/>
      <c r="N1166" s="26"/>
      <c r="O1166" s="26">
        <v>165</v>
      </c>
      <c r="P1166" s="26">
        <v>354393.33</v>
      </c>
      <c r="Q1166" s="26"/>
      <c r="R1166" s="26"/>
      <c r="S1166" s="26"/>
      <c r="T1166" s="26"/>
    </row>
    <row r="1167" spans="1:20" s="21" customFormat="1" ht="17.100000000000001" customHeight="1" x14ac:dyDescent="0.2">
      <c r="A1167" s="66">
        <v>1144</v>
      </c>
      <c r="B1167" s="66">
        <v>449</v>
      </c>
      <c r="C1167" s="66" t="s">
        <v>574</v>
      </c>
      <c r="D1167" s="57">
        <f t="shared" si="104"/>
        <v>849517.62</v>
      </c>
      <c r="E1167" s="26">
        <f t="shared" ref="E1167:E1171" si="110">F1167+G1167+H1167+I1167+J1167</f>
        <v>849517.62</v>
      </c>
      <c r="F1167" s="39"/>
      <c r="G1167" s="26"/>
      <c r="H1167" s="39"/>
      <c r="I1167" s="26">
        <v>849517.62</v>
      </c>
      <c r="J1167" s="57"/>
      <c r="K1167" s="26"/>
      <c r="L1167" s="39"/>
      <c r="M1167" s="26"/>
      <c r="N1167" s="26"/>
      <c r="O1167" s="26"/>
      <c r="P1167" s="26"/>
      <c r="Q1167" s="26"/>
      <c r="R1167" s="26"/>
      <c r="S1167" s="26"/>
      <c r="T1167" s="26"/>
    </row>
    <row r="1168" spans="1:20" s="21" customFormat="1" ht="17.100000000000001" customHeight="1" x14ac:dyDescent="0.2">
      <c r="A1168" s="66">
        <v>1145</v>
      </c>
      <c r="B1168" s="66">
        <v>450</v>
      </c>
      <c r="C1168" s="66" t="s">
        <v>1668</v>
      </c>
      <c r="D1168" s="57">
        <f t="shared" si="104"/>
        <v>6031338.6099999994</v>
      </c>
      <c r="E1168" s="26">
        <f t="shared" si="110"/>
        <v>3977264.32</v>
      </c>
      <c r="F1168" s="39">
        <v>852268.39</v>
      </c>
      <c r="G1168" s="26">
        <v>1274494.0799999998</v>
      </c>
      <c r="H1168" s="39">
        <v>1285189.17</v>
      </c>
      <c r="I1168" s="26">
        <v>565312.68000000005</v>
      </c>
      <c r="J1168" s="57"/>
      <c r="K1168" s="26">
        <v>678.5</v>
      </c>
      <c r="L1168" s="39">
        <v>1848995.6099999999</v>
      </c>
      <c r="M1168" s="26"/>
      <c r="N1168" s="26"/>
      <c r="O1168" s="26"/>
      <c r="P1168" s="26"/>
      <c r="Q1168" s="26">
        <v>165</v>
      </c>
      <c r="R1168" s="26">
        <v>205078.68</v>
      </c>
      <c r="S1168" s="26"/>
      <c r="T1168" s="26"/>
    </row>
    <row r="1169" spans="1:20" s="21" customFormat="1" ht="17.100000000000001" customHeight="1" x14ac:dyDescent="0.2">
      <c r="A1169" s="66">
        <v>1146</v>
      </c>
      <c r="B1169" s="66">
        <v>451</v>
      </c>
      <c r="C1169" s="66" t="s">
        <v>1669</v>
      </c>
      <c r="D1169" s="57">
        <f t="shared" si="104"/>
        <v>7394976</v>
      </c>
      <c r="E1169" s="26">
        <f t="shared" si="110"/>
        <v>4655533.38</v>
      </c>
      <c r="F1169" s="39">
        <v>997611.33000000007</v>
      </c>
      <c r="G1169" s="39">
        <v>1491841.92</v>
      </c>
      <c r="H1169" s="26">
        <v>1504360.9500000002</v>
      </c>
      <c r="I1169" s="26">
        <v>661719.18000000005</v>
      </c>
      <c r="J1169" s="57"/>
      <c r="K1169" s="26">
        <v>930</v>
      </c>
      <c r="L1169" s="57">
        <v>2534363.94</v>
      </c>
      <c r="M1169" s="26"/>
      <c r="N1169" s="26"/>
      <c r="O1169" s="26"/>
      <c r="P1169" s="26"/>
      <c r="Q1169" s="26">
        <v>165</v>
      </c>
      <c r="R1169" s="39">
        <v>205078.68</v>
      </c>
      <c r="S1169" s="26"/>
      <c r="T1169" s="26"/>
    </row>
    <row r="1170" spans="1:20" s="21" customFormat="1" ht="17.100000000000001" customHeight="1" x14ac:dyDescent="0.2">
      <c r="A1170" s="66">
        <v>1147</v>
      </c>
      <c r="B1170" s="66">
        <v>452</v>
      </c>
      <c r="C1170" s="66" t="s">
        <v>1670</v>
      </c>
      <c r="D1170" s="57">
        <f t="shared" si="104"/>
        <v>6749809.75</v>
      </c>
      <c r="E1170" s="26">
        <f t="shared" si="110"/>
        <v>4294474.37</v>
      </c>
      <c r="F1170" s="39">
        <v>917071.12</v>
      </c>
      <c r="G1170" s="26">
        <v>533167.54</v>
      </c>
      <c r="H1170" s="39">
        <v>1382909.2999999998</v>
      </c>
      <c r="I1170" s="26">
        <v>608296.56999999995</v>
      </c>
      <c r="J1170" s="57">
        <v>853029.84</v>
      </c>
      <c r="K1170" s="26">
        <v>901</v>
      </c>
      <c r="L1170" s="39">
        <v>2455335.38</v>
      </c>
      <c r="M1170" s="26"/>
      <c r="N1170" s="26"/>
      <c r="O1170" s="26"/>
      <c r="P1170" s="26"/>
      <c r="Q1170" s="26"/>
      <c r="R1170" s="39"/>
      <c r="S1170" s="26"/>
      <c r="T1170" s="39"/>
    </row>
    <row r="1171" spans="1:20" s="21" customFormat="1" ht="17.100000000000001" customHeight="1" x14ac:dyDescent="0.2">
      <c r="A1171" s="66">
        <v>1148</v>
      </c>
      <c r="B1171" s="66">
        <v>453</v>
      </c>
      <c r="C1171" s="66" t="s">
        <v>237</v>
      </c>
      <c r="D1171" s="57">
        <f t="shared" si="104"/>
        <v>2633137.13</v>
      </c>
      <c r="E1171" s="26">
        <f t="shared" si="110"/>
        <v>2633137.13</v>
      </c>
      <c r="F1171" s="26"/>
      <c r="G1171" s="39">
        <v>415675.33999999997</v>
      </c>
      <c r="H1171" s="26">
        <v>1078162.6000000001</v>
      </c>
      <c r="I1171" s="26">
        <v>474248.45</v>
      </c>
      <c r="J1171" s="39">
        <v>665050.74</v>
      </c>
      <c r="K1171" s="26"/>
      <c r="L1171" s="57"/>
      <c r="M1171" s="26"/>
      <c r="N1171" s="26"/>
      <c r="O1171" s="26"/>
      <c r="P1171" s="26"/>
      <c r="Q1171" s="26"/>
      <c r="R1171" s="26"/>
      <c r="S1171" s="26"/>
      <c r="T1171" s="26"/>
    </row>
    <row r="1172" spans="1:20" s="21" customFormat="1" ht="17.100000000000001" customHeight="1" x14ac:dyDescent="0.2">
      <c r="A1172" s="66">
        <v>1149</v>
      </c>
      <c r="B1172" s="66">
        <v>454</v>
      </c>
      <c r="C1172" s="66" t="s">
        <v>1671</v>
      </c>
      <c r="D1172" s="57">
        <f t="shared" si="104"/>
        <v>4046834.8400000008</v>
      </c>
      <c r="E1172" s="26">
        <f>F1172+G1172+H1172+I1172+J1172</f>
        <v>3179508.5900000003</v>
      </c>
      <c r="F1172" s="39"/>
      <c r="G1172" s="26">
        <v>501927.27</v>
      </c>
      <c r="H1172" s="39">
        <v>1301879.48</v>
      </c>
      <c r="I1172" s="26">
        <v>572654.19999999995</v>
      </c>
      <c r="J1172" s="57">
        <v>803047.64</v>
      </c>
      <c r="K1172" s="26"/>
      <c r="L1172" s="39"/>
      <c r="M1172" s="26"/>
      <c r="N1172" s="26"/>
      <c r="O1172" s="26">
        <v>165</v>
      </c>
      <c r="P1172" s="26">
        <v>354393.33</v>
      </c>
      <c r="Q1172" s="26">
        <v>165</v>
      </c>
      <c r="R1172" s="26">
        <v>205078.68</v>
      </c>
      <c r="S1172" s="26">
        <v>165</v>
      </c>
      <c r="T1172" s="26">
        <v>307854.24</v>
      </c>
    </row>
    <row r="1173" spans="1:20" s="21" customFormat="1" ht="17.100000000000001" customHeight="1" x14ac:dyDescent="0.2">
      <c r="A1173" s="66">
        <v>1150</v>
      </c>
      <c r="B1173" s="66">
        <v>455</v>
      </c>
      <c r="C1173" s="66" t="s">
        <v>1672</v>
      </c>
      <c r="D1173" s="57">
        <f t="shared" si="104"/>
        <v>1718088.02</v>
      </c>
      <c r="E1173" s="26">
        <f t="shared" ref="E1173:E1190" si="111">F1173+G1173+H1173+I1173+J1173</f>
        <v>1363694.69</v>
      </c>
      <c r="F1173" s="39"/>
      <c r="G1173" s="39"/>
      <c r="H1173" s="39"/>
      <c r="I1173" s="26">
        <v>567656.06000000006</v>
      </c>
      <c r="J1173" s="39">
        <v>796038.63</v>
      </c>
      <c r="K1173" s="26"/>
      <c r="L1173" s="39"/>
      <c r="M1173" s="26"/>
      <c r="N1173" s="26"/>
      <c r="O1173" s="26">
        <v>165</v>
      </c>
      <c r="P1173" s="26">
        <v>354393.33</v>
      </c>
      <c r="Q1173" s="26"/>
      <c r="R1173" s="39"/>
      <c r="S1173" s="26"/>
      <c r="T1173" s="39"/>
    </row>
    <row r="1174" spans="1:20" s="21" customFormat="1" ht="17.100000000000001" customHeight="1" x14ac:dyDescent="0.2">
      <c r="A1174" s="66">
        <v>1151</v>
      </c>
      <c r="B1174" s="66">
        <v>456</v>
      </c>
      <c r="C1174" s="66" t="s">
        <v>1673</v>
      </c>
      <c r="D1174" s="57">
        <f t="shared" si="104"/>
        <v>5446763.3900000006</v>
      </c>
      <c r="E1174" s="26">
        <f t="shared" si="111"/>
        <v>5446763.3900000006</v>
      </c>
      <c r="F1174" s="39">
        <v>1163138.71</v>
      </c>
      <c r="G1174" s="39">
        <v>676226.53</v>
      </c>
      <c r="H1174" s="39">
        <v>1753970.12</v>
      </c>
      <c r="I1174" s="26">
        <v>771514.09000000008</v>
      </c>
      <c r="J1174" s="39">
        <v>1081913.94</v>
      </c>
      <c r="K1174" s="26"/>
      <c r="L1174" s="39"/>
      <c r="M1174" s="26"/>
      <c r="N1174" s="26"/>
      <c r="O1174" s="26"/>
      <c r="P1174" s="26"/>
      <c r="Q1174" s="26"/>
      <c r="R1174" s="39"/>
      <c r="S1174" s="26"/>
      <c r="T1174" s="39"/>
    </row>
    <row r="1175" spans="1:20" s="21" customFormat="1" ht="17.100000000000001" customHeight="1" x14ac:dyDescent="0.2">
      <c r="A1175" s="66">
        <v>1152</v>
      </c>
      <c r="B1175" s="66">
        <v>457</v>
      </c>
      <c r="C1175" s="66" t="s">
        <v>1674</v>
      </c>
      <c r="D1175" s="57">
        <f t="shared" si="104"/>
        <v>2004256.48</v>
      </c>
      <c r="E1175" s="26">
        <f t="shared" si="111"/>
        <v>1181269.47</v>
      </c>
      <c r="F1175" s="39">
        <v>211059.75999999998</v>
      </c>
      <c r="G1175" s="26">
        <v>315621.74</v>
      </c>
      <c r="H1175" s="39">
        <v>318270.31</v>
      </c>
      <c r="I1175" s="26">
        <v>139996.70000000001</v>
      </c>
      <c r="J1175" s="57">
        <v>196320.96</v>
      </c>
      <c r="K1175" s="26">
        <v>302</v>
      </c>
      <c r="L1175" s="39">
        <v>822987.01</v>
      </c>
      <c r="M1175" s="26"/>
      <c r="N1175" s="26"/>
      <c r="O1175" s="26"/>
      <c r="P1175" s="26"/>
      <c r="Q1175" s="26"/>
      <c r="R1175" s="26"/>
      <c r="S1175" s="26"/>
      <c r="T1175" s="26"/>
    </row>
    <row r="1176" spans="1:20" s="21" customFormat="1" ht="17.100000000000001" customHeight="1" x14ac:dyDescent="0.2">
      <c r="A1176" s="66">
        <v>1153</v>
      </c>
      <c r="B1176" s="66">
        <v>458</v>
      </c>
      <c r="C1176" s="66" t="s">
        <v>1675</v>
      </c>
      <c r="D1176" s="57">
        <f t="shared" si="104"/>
        <v>7406245.7699999996</v>
      </c>
      <c r="E1176" s="26">
        <f t="shared" si="111"/>
        <v>3844510.67</v>
      </c>
      <c r="F1176" s="39">
        <v>720217.07</v>
      </c>
      <c r="G1176" s="26">
        <v>418720.39</v>
      </c>
      <c r="H1176" s="39">
        <v>1511657.1300000001</v>
      </c>
      <c r="I1176" s="26">
        <v>477722.56</v>
      </c>
      <c r="J1176" s="57">
        <v>716193.52</v>
      </c>
      <c r="K1176" s="26">
        <v>1307</v>
      </c>
      <c r="L1176" s="39">
        <v>3561735.1</v>
      </c>
      <c r="M1176" s="26"/>
      <c r="N1176" s="26"/>
      <c r="O1176" s="26"/>
      <c r="P1176" s="26"/>
      <c r="Q1176" s="26"/>
      <c r="R1176" s="26"/>
      <c r="S1176" s="26"/>
      <c r="T1176" s="26"/>
    </row>
    <row r="1177" spans="1:20" s="21" customFormat="1" ht="17.100000000000001" customHeight="1" x14ac:dyDescent="0.2">
      <c r="A1177" s="66">
        <v>1154</v>
      </c>
      <c r="B1177" s="66">
        <v>459</v>
      </c>
      <c r="C1177" s="66" t="s">
        <v>1676</v>
      </c>
      <c r="D1177" s="57">
        <f t="shared" si="104"/>
        <v>874854.82</v>
      </c>
      <c r="E1177" s="26">
        <f t="shared" si="111"/>
        <v>567000.57999999996</v>
      </c>
      <c r="F1177" s="39"/>
      <c r="G1177" s="26"/>
      <c r="H1177" s="39"/>
      <c r="I1177" s="26">
        <v>567000.57999999996</v>
      </c>
      <c r="J1177" s="57"/>
      <c r="K1177" s="26"/>
      <c r="L1177" s="39"/>
      <c r="M1177" s="26"/>
      <c r="N1177" s="26"/>
      <c r="O1177" s="26"/>
      <c r="P1177" s="26"/>
      <c r="Q1177" s="26"/>
      <c r="R1177" s="26"/>
      <c r="S1177" s="26">
        <v>165</v>
      </c>
      <c r="T1177" s="26">
        <v>307854.24</v>
      </c>
    </row>
    <row r="1178" spans="1:20" s="21" customFormat="1" ht="17.100000000000001" customHeight="1" x14ac:dyDescent="0.2">
      <c r="A1178" s="66">
        <v>1155</v>
      </c>
      <c r="B1178" s="66">
        <v>460</v>
      </c>
      <c r="C1178" s="66" t="s">
        <v>1677</v>
      </c>
      <c r="D1178" s="57">
        <f t="shared" si="104"/>
        <v>540485.93999999994</v>
      </c>
      <c r="E1178" s="26">
        <f t="shared" si="111"/>
        <v>540485.93999999994</v>
      </c>
      <c r="F1178" s="39"/>
      <c r="G1178" s="39"/>
      <c r="H1178" s="39"/>
      <c r="I1178" s="26">
        <v>540485.93999999994</v>
      </c>
      <c r="J1178" s="39"/>
      <c r="K1178" s="26"/>
      <c r="L1178" s="39"/>
      <c r="M1178" s="26"/>
      <c r="N1178" s="26"/>
      <c r="O1178" s="26"/>
      <c r="P1178" s="26"/>
      <c r="Q1178" s="26"/>
      <c r="R1178" s="39"/>
      <c r="S1178" s="26"/>
      <c r="T1178" s="39"/>
    </row>
    <row r="1179" spans="1:20" s="21" customFormat="1" ht="17.100000000000001" customHeight="1" x14ac:dyDescent="0.2">
      <c r="A1179" s="66">
        <v>1156</v>
      </c>
      <c r="B1179" s="66">
        <v>461</v>
      </c>
      <c r="C1179" s="66" t="s">
        <v>1678</v>
      </c>
      <c r="D1179" s="57">
        <f t="shared" si="104"/>
        <v>3263942.2800000003</v>
      </c>
      <c r="E1179" s="26">
        <f t="shared" si="111"/>
        <v>3002732.62</v>
      </c>
      <c r="F1179" s="26"/>
      <c r="G1179" s="26">
        <v>976827.64</v>
      </c>
      <c r="H1179" s="26">
        <v>985024.85000000009</v>
      </c>
      <c r="I1179" s="26">
        <v>433280.2</v>
      </c>
      <c r="J1179" s="57">
        <v>607599.92999999993</v>
      </c>
      <c r="K1179" s="26"/>
      <c r="L1179" s="39"/>
      <c r="M1179" s="26"/>
      <c r="N1179" s="26"/>
      <c r="O1179" s="26"/>
      <c r="P1179" s="26"/>
      <c r="Q1179" s="26"/>
      <c r="R1179" s="26"/>
      <c r="S1179" s="26">
        <v>140</v>
      </c>
      <c r="T1179" s="26">
        <v>261209.66</v>
      </c>
    </row>
    <row r="1180" spans="1:20" s="21" customFormat="1" ht="17.100000000000001" customHeight="1" x14ac:dyDescent="0.2">
      <c r="A1180" s="66">
        <v>1157</v>
      </c>
      <c r="B1180" s="66">
        <v>462</v>
      </c>
      <c r="C1180" s="66" t="s">
        <v>1679</v>
      </c>
      <c r="D1180" s="57">
        <f t="shared" si="104"/>
        <v>1815880.73</v>
      </c>
      <c r="E1180" s="26">
        <f t="shared" si="111"/>
        <v>883275.47</v>
      </c>
      <c r="F1180" s="39"/>
      <c r="G1180" s="39"/>
      <c r="H1180" s="39"/>
      <c r="I1180" s="26">
        <v>883275.47</v>
      </c>
      <c r="J1180" s="57"/>
      <c r="K1180" s="26"/>
      <c r="L1180" s="39"/>
      <c r="M1180" s="26"/>
      <c r="N1180" s="26"/>
      <c r="O1180" s="26"/>
      <c r="P1180" s="26"/>
      <c r="Q1180" s="26">
        <v>300</v>
      </c>
      <c r="R1180" s="39">
        <v>372870.3</v>
      </c>
      <c r="S1180" s="26">
        <v>300</v>
      </c>
      <c r="T1180" s="39">
        <v>559734.96</v>
      </c>
    </row>
    <row r="1181" spans="1:20" s="21" customFormat="1" ht="17.100000000000001" customHeight="1" x14ac:dyDescent="0.2">
      <c r="A1181" s="66">
        <v>1158</v>
      </c>
      <c r="B1181" s="66">
        <v>463</v>
      </c>
      <c r="C1181" s="66" t="s">
        <v>1680</v>
      </c>
      <c r="D1181" s="57">
        <f t="shared" si="104"/>
        <v>2086717.6</v>
      </c>
      <c r="E1181" s="26">
        <f t="shared" si="111"/>
        <v>1825507.9400000002</v>
      </c>
      <c r="F1181" s="39">
        <v>575640.02</v>
      </c>
      <c r="G1181" s="26"/>
      <c r="H1181" s="39">
        <v>868043.83</v>
      </c>
      <c r="I1181" s="26">
        <v>381824.09</v>
      </c>
      <c r="J1181" s="57"/>
      <c r="K1181" s="26"/>
      <c r="L1181" s="39"/>
      <c r="M1181" s="26"/>
      <c r="N1181" s="26"/>
      <c r="O1181" s="26"/>
      <c r="P1181" s="26"/>
      <c r="Q1181" s="26"/>
      <c r="R1181" s="26"/>
      <c r="S1181" s="26">
        <v>140</v>
      </c>
      <c r="T1181" s="26">
        <v>261209.66</v>
      </c>
    </row>
    <row r="1182" spans="1:20" s="21" customFormat="1" ht="17.100000000000001" customHeight="1" x14ac:dyDescent="0.2">
      <c r="A1182" s="66">
        <v>1159</v>
      </c>
      <c r="B1182" s="66">
        <v>464</v>
      </c>
      <c r="C1182" s="66" t="s">
        <v>1681</v>
      </c>
      <c r="D1182" s="57">
        <f t="shared" si="104"/>
        <v>984190.35000000009</v>
      </c>
      <c r="E1182" s="26">
        <f t="shared" si="111"/>
        <v>548974.55000000005</v>
      </c>
      <c r="F1182" s="26"/>
      <c r="G1182" s="26"/>
      <c r="H1182" s="26"/>
      <c r="I1182" s="26">
        <v>548974.55000000005</v>
      </c>
      <c r="J1182" s="57"/>
      <c r="K1182" s="26"/>
      <c r="L1182" s="39"/>
      <c r="M1182" s="26"/>
      <c r="N1182" s="26"/>
      <c r="O1182" s="26"/>
      <c r="P1182" s="26"/>
      <c r="Q1182" s="26">
        <v>140</v>
      </c>
      <c r="R1182" s="26">
        <v>174006.14</v>
      </c>
      <c r="S1182" s="26">
        <v>140</v>
      </c>
      <c r="T1182" s="26">
        <v>261209.66</v>
      </c>
    </row>
    <row r="1183" spans="1:20" s="21" customFormat="1" ht="17.100000000000001" customHeight="1" x14ac:dyDescent="0.2">
      <c r="A1183" s="66">
        <v>1160</v>
      </c>
      <c r="B1183" s="66">
        <v>465</v>
      </c>
      <c r="C1183" s="66" t="s">
        <v>1682</v>
      </c>
      <c r="D1183" s="57">
        <f t="shared" si="104"/>
        <v>2124545.6100000003</v>
      </c>
      <c r="E1183" s="26">
        <f t="shared" si="111"/>
        <v>1546328.1300000001</v>
      </c>
      <c r="F1183" s="39"/>
      <c r="G1183" s="26">
        <v>630652.35</v>
      </c>
      <c r="H1183" s="39">
        <v>635944.56000000006</v>
      </c>
      <c r="I1183" s="26">
        <v>279731.22000000003</v>
      </c>
      <c r="J1183" s="57"/>
      <c r="K1183" s="26"/>
      <c r="L1183" s="39"/>
      <c r="M1183" s="26"/>
      <c r="N1183" s="26"/>
      <c r="O1183" s="26">
        <v>110</v>
      </c>
      <c r="P1183" s="26">
        <v>236262.22999999998</v>
      </c>
      <c r="Q1183" s="26">
        <v>110</v>
      </c>
      <c r="R1183" s="26">
        <v>136719.10999999999</v>
      </c>
      <c r="S1183" s="26">
        <v>110</v>
      </c>
      <c r="T1183" s="26">
        <v>205236.13999999998</v>
      </c>
    </row>
    <row r="1184" spans="1:20" s="21" customFormat="1" ht="17.100000000000001" customHeight="1" x14ac:dyDescent="0.2">
      <c r="A1184" s="66">
        <v>1161</v>
      </c>
      <c r="B1184" s="66">
        <v>466</v>
      </c>
      <c r="C1184" s="66" t="s">
        <v>1683</v>
      </c>
      <c r="D1184" s="57">
        <f t="shared" si="104"/>
        <v>6295176.1799999997</v>
      </c>
      <c r="E1184" s="26">
        <f t="shared" si="111"/>
        <v>3352030.13</v>
      </c>
      <c r="F1184" s="39">
        <v>718290.02999999991</v>
      </c>
      <c r="G1184" s="26">
        <v>1074140.96</v>
      </c>
      <c r="H1184" s="39">
        <v>1083154.79</v>
      </c>
      <c r="I1184" s="26">
        <v>476444.35000000003</v>
      </c>
      <c r="J1184" s="57"/>
      <c r="K1184" s="26">
        <v>920.3</v>
      </c>
      <c r="L1184" s="39">
        <v>2507930.25</v>
      </c>
      <c r="M1184" s="26"/>
      <c r="N1184" s="26"/>
      <c r="O1184" s="26"/>
      <c r="P1184" s="26"/>
      <c r="Q1184" s="26">
        <v>140</v>
      </c>
      <c r="R1184" s="26">
        <v>174006.14</v>
      </c>
      <c r="S1184" s="26">
        <v>140</v>
      </c>
      <c r="T1184" s="26">
        <v>261209.66</v>
      </c>
    </row>
    <row r="1185" spans="1:20" s="21" customFormat="1" ht="17.100000000000001" customHeight="1" x14ac:dyDescent="0.2">
      <c r="A1185" s="66">
        <v>1162</v>
      </c>
      <c r="B1185" s="66">
        <v>467</v>
      </c>
      <c r="C1185" s="66" t="s">
        <v>1684</v>
      </c>
      <c r="D1185" s="57">
        <f t="shared" si="104"/>
        <v>4032807.9400000004</v>
      </c>
      <c r="E1185" s="26">
        <f t="shared" si="111"/>
        <v>3827729.2600000002</v>
      </c>
      <c r="F1185" s="26">
        <v>820225.25</v>
      </c>
      <c r="G1185" s="26">
        <v>1226576.33</v>
      </c>
      <c r="H1185" s="26">
        <v>1236869.32</v>
      </c>
      <c r="I1185" s="26">
        <v>544058.36</v>
      </c>
      <c r="J1185" s="57"/>
      <c r="K1185" s="26"/>
      <c r="L1185" s="39"/>
      <c r="M1185" s="26"/>
      <c r="N1185" s="26"/>
      <c r="O1185" s="26"/>
      <c r="P1185" s="26"/>
      <c r="Q1185" s="26">
        <v>165</v>
      </c>
      <c r="R1185" s="26">
        <v>205078.68</v>
      </c>
      <c r="S1185" s="26"/>
      <c r="T1185" s="26"/>
    </row>
    <row r="1186" spans="1:20" s="21" customFormat="1" ht="17.100000000000001" customHeight="1" x14ac:dyDescent="0.2">
      <c r="A1186" s="66">
        <v>1163</v>
      </c>
      <c r="B1186" s="66">
        <v>468</v>
      </c>
      <c r="C1186" s="66" t="s">
        <v>1685</v>
      </c>
      <c r="D1186" s="57">
        <f t="shared" si="104"/>
        <v>6658733.3700000001</v>
      </c>
      <c r="E1186" s="26">
        <f t="shared" si="111"/>
        <v>4241535.97</v>
      </c>
      <c r="F1186" s="26">
        <v>757843.68</v>
      </c>
      <c r="G1186" s="26">
        <v>1133290.04</v>
      </c>
      <c r="H1186" s="26">
        <v>1142800.2</v>
      </c>
      <c r="I1186" s="26">
        <v>502680.42</v>
      </c>
      <c r="J1186" s="57">
        <v>704921.63</v>
      </c>
      <c r="K1186" s="26">
        <v>727.3</v>
      </c>
      <c r="L1186" s="57">
        <v>1981981.6</v>
      </c>
      <c r="M1186" s="28"/>
      <c r="N1186" s="39"/>
      <c r="O1186" s="26"/>
      <c r="P1186" s="26"/>
      <c r="Q1186" s="26">
        <v>140</v>
      </c>
      <c r="R1186" s="26">
        <v>174006.14</v>
      </c>
      <c r="S1186" s="26">
        <v>140</v>
      </c>
      <c r="T1186" s="26">
        <v>261209.66</v>
      </c>
    </row>
    <row r="1187" spans="1:20" s="21" customFormat="1" ht="17.100000000000001" customHeight="1" x14ac:dyDescent="0.2">
      <c r="A1187" s="66">
        <v>1164</v>
      </c>
      <c r="B1187" s="66">
        <v>469</v>
      </c>
      <c r="C1187" s="66" t="s">
        <v>1686</v>
      </c>
      <c r="D1187" s="57">
        <f t="shared" si="104"/>
        <v>6992021.6899999995</v>
      </c>
      <c r="E1187" s="26">
        <f t="shared" si="111"/>
        <v>4568829.01</v>
      </c>
      <c r="F1187" s="26">
        <v>816321.76</v>
      </c>
      <c r="G1187" s="26">
        <v>1220739.02</v>
      </c>
      <c r="H1187" s="26">
        <v>1230983.01</v>
      </c>
      <c r="I1187" s="26">
        <v>541469.15999999992</v>
      </c>
      <c r="J1187" s="57">
        <v>759316.06</v>
      </c>
      <c r="K1187" s="26">
        <v>729.5</v>
      </c>
      <c r="L1187" s="57">
        <v>1987976.88</v>
      </c>
      <c r="M1187" s="28"/>
      <c r="N1187" s="39"/>
      <c r="O1187" s="26"/>
      <c r="P1187" s="26"/>
      <c r="Q1187" s="26">
        <v>140</v>
      </c>
      <c r="R1187" s="26">
        <v>174006.14</v>
      </c>
      <c r="S1187" s="26">
        <v>140</v>
      </c>
      <c r="T1187" s="26">
        <v>261209.66</v>
      </c>
    </row>
    <row r="1188" spans="1:20" s="21" customFormat="1" ht="17.100000000000001" customHeight="1" x14ac:dyDescent="0.2">
      <c r="A1188" s="66">
        <v>1165</v>
      </c>
      <c r="B1188" s="66">
        <v>470</v>
      </c>
      <c r="C1188" s="66" t="s">
        <v>575</v>
      </c>
      <c r="D1188" s="57">
        <f t="shared" si="104"/>
        <v>290219.07999999996</v>
      </c>
      <c r="E1188" s="26">
        <f t="shared" si="111"/>
        <v>290219.07999999996</v>
      </c>
      <c r="F1188" s="26"/>
      <c r="G1188" s="26"/>
      <c r="H1188" s="26"/>
      <c r="I1188" s="26">
        <v>290219.07999999996</v>
      </c>
      <c r="J1188" s="57"/>
      <c r="K1188" s="26"/>
      <c r="L1188" s="57"/>
      <c r="M1188" s="28"/>
      <c r="N1188" s="39"/>
      <c r="O1188" s="26"/>
      <c r="P1188" s="26"/>
      <c r="Q1188" s="26"/>
      <c r="R1188" s="26"/>
      <c r="S1188" s="26"/>
      <c r="T1188" s="26"/>
    </row>
    <row r="1189" spans="1:20" s="21" customFormat="1" ht="17.100000000000001" customHeight="1" x14ac:dyDescent="0.2">
      <c r="A1189" s="66">
        <v>1166</v>
      </c>
      <c r="B1189" s="66">
        <v>471</v>
      </c>
      <c r="C1189" s="66" t="s">
        <v>576</v>
      </c>
      <c r="D1189" s="57">
        <f t="shared" si="104"/>
        <v>516953.76999999996</v>
      </c>
      <c r="E1189" s="26">
        <f t="shared" si="111"/>
        <v>516953.76999999996</v>
      </c>
      <c r="F1189" s="26"/>
      <c r="G1189" s="26"/>
      <c r="H1189" s="26"/>
      <c r="I1189" s="26">
        <v>516953.76999999996</v>
      </c>
      <c r="J1189" s="57"/>
      <c r="K1189" s="26"/>
      <c r="L1189" s="57"/>
      <c r="M1189" s="28"/>
      <c r="N1189" s="39"/>
      <c r="O1189" s="26"/>
      <c r="P1189" s="26"/>
      <c r="Q1189" s="26"/>
      <c r="R1189" s="26"/>
      <c r="S1189" s="26"/>
      <c r="T1189" s="26"/>
    </row>
    <row r="1190" spans="1:20" s="21" customFormat="1" ht="17.100000000000001" customHeight="1" x14ac:dyDescent="0.2">
      <c r="A1190" s="66">
        <v>1167</v>
      </c>
      <c r="B1190" s="66">
        <v>472</v>
      </c>
      <c r="C1190" s="66" t="s">
        <v>1687</v>
      </c>
      <c r="D1190" s="57">
        <f t="shared" si="104"/>
        <v>4392794.24</v>
      </c>
      <c r="E1190" s="26">
        <f t="shared" si="111"/>
        <v>3879861.3200000003</v>
      </c>
      <c r="F1190" s="26"/>
      <c r="G1190" s="26">
        <v>1582357.34</v>
      </c>
      <c r="H1190" s="26">
        <v>1595635.9300000002</v>
      </c>
      <c r="I1190" s="26">
        <v>701868.05</v>
      </c>
      <c r="J1190" s="57"/>
      <c r="K1190" s="26"/>
      <c r="L1190" s="57"/>
      <c r="M1190" s="28"/>
      <c r="N1190" s="39"/>
      <c r="O1190" s="26"/>
      <c r="P1190" s="26"/>
      <c r="Q1190" s="26">
        <v>165</v>
      </c>
      <c r="R1190" s="26">
        <v>205078.68</v>
      </c>
      <c r="S1190" s="26">
        <v>165</v>
      </c>
      <c r="T1190" s="26">
        <v>307854.24</v>
      </c>
    </row>
    <row r="1191" spans="1:20" s="21" customFormat="1" ht="17.100000000000001" customHeight="1" x14ac:dyDescent="0.2">
      <c r="A1191" s="66">
        <v>1168</v>
      </c>
      <c r="B1191" s="66">
        <v>473</v>
      </c>
      <c r="C1191" s="66" t="s">
        <v>1688</v>
      </c>
      <c r="D1191" s="57">
        <f t="shared" si="104"/>
        <v>8362538.8999999985</v>
      </c>
      <c r="E1191" s="26">
        <f>F1191+G1191+H1191+I1191+J1191</f>
        <v>4955525.8699999992</v>
      </c>
      <c r="F1191" s="26">
        <v>1061895.23</v>
      </c>
      <c r="G1191" s="26">
        <v>1587972.99</v>
      </c>
      <c r="H1191" s="26">
        <v>1601298.71</v>
      </c>
      <c r="I1191" s="26">
        <v>704358.94</v>
      </c>
      <c r="J1191" s="57"/>
      <c r="K1191" s="26">
        <v>1062</v>
      </c>
      <c r="L1191" s="57">
        <v>2894080.11</v>
      </c>
      <c r="M1191" s="28"/>
      <c r="N1191" s="39"/>
      <c r="O1191" s="26"/>
      <c r="P1191" s="26"/>
      <c r="Q1191" s="26">
        <v>165</v>
      </c>
      <c r="R1191" s="26">
        <v>205078.68</v>
      </c>
      <c r="S1191" s="26">
        <v>165</v>
      </c>
      <c r="T1191" s="26">
        <v>307854.24</v>
      </c>
    </row>
    <row r="1192" spans="1:20" s="21" customFormat="1" ht="17.100000000000001" customHeight="1" x14ac:dyDescent="0.2">
      <c r="A1192" s="66">
        <v>1169</v>
      </c>
      <c r="B1192" s="66">
        <v>474</v>
      </c>
      <c r="C1192" s="66" t="s">
        <v>1689</v>
      </c>
      <c r="D1192" s="57">
        <f t="shared" si="104"/>
        <v>7654827.3399999999</v>
      </c>
      <c r="E1192" s="26">
        <f>F1192+G1192+H1192+I1192+J1192</f>
        <v>4424947.28</v>
      </c>
      <c r="F1192" s="26">
        <v>948200.17</v>
      </c>
      <c r="G1192" s="26">
        <v>1417951.78</v>
      </c>
      <c r="H1192" s="26">
        <v>1429850.75</v>
      </c>
      <c r="I1192" s="26">
        <v>628944.58000000007</v>
      </c>
      <c r="J1192" s="57"/>
      <c r="K1192" s="26">
        <v>997</v>
      </c>
      <c r="L1192" s="57">
        <v>2716947.14</v>
      </c>
      <c r="M1192" s="28"/>
      <c r="N1192" s="39"/>
      <c r="O1192" s="26"/>
      <c r="P1192" s="26"/>
      <c r="Q1192" s="26">
        <v>165</v>
      </c>
      <c r="R1192" s="26">
        <v>205078.68</v>
      </c>
      <c r="S1192" s="26">
        <v>165</v>
      </c>
      <c r="T1192" s="26">
        <v>307854.24</v>
      </c>
    </row>
    <row r="1193" spans="1:20" s="21" customFormat="1" ht="17.100000000000001" customHeight="1" x14ac:dyDescent="0.2">
      <c r="A1193" s="66">
        <v>1170</v>
      </c>
      <c r="B1193" s="66">
        <v>475</v>
      </c>
      <c r="C1193" s="66" t="s">
        <v>1690</v>
      </c>
      <c r="D1193" s="57">
        <f t="shared" si="104"/>
        <v>6358923.0499999998</v>
      </c>
      <c r="E1193" s="26">
        <f>F1193+G1193+H1193+I1193+J1193</f>
        <v>3356641.84</v>
      </c>
      <c r="F1193" s="39">
        <v>719278.24</v>
      </c>
      <c r="G1193" s="26">
        <v>1075618.77</v>
      </c>
      <c r="H1193" s="39">
        <v>1084644.97</v>
      </c>
      <c r="I1193" s="26">
        <v>477099.86</v>
      </c>
      <c r="J1193" s="57"/>
      <c r="K1193" s="26">
        <v>942</v>
      </c>
      <c r="L1193" s="39">
        <v>2567065.41</v>
      </c>
      <c r="M1193" s="26"/>
      <c r="N1193" s="26"/>
      <c r="O1193" s="26"/>
      <c r="P1193" s="26"/>
      <c r="Q1193" s="26">
        <v>140</v>
      </c>
      <c r="R1193" s="26">
        <v>174006.14</v>
      </c>
      <c r="S1193" s="26">
        <v>140</v>
      </c>
      <c r="T1193" s="26">
        <v>261209.66</v>
      </c>
    </row>
    <row r="1194" spans="1:20" s="21" customFormat="1" ht="17.100000000000001" customHeight="1" x14ac:dyDescent="0.2">
      <c r="A1194" s="66">
        <v>1171</v>
      </c>
      <c r="B1194" s="66">
        <v>476</v>
      </c>
      <c r="C1194" s="66" t="s">
        <v>1691</v>
      </c>
      <c r="D1194" s="57">
        <f t="shared" si="104"/>
        <v>5761579.9100000001</v>
      </c>
      <c r="E1194" s="26">
        <f t="shared" ref="E1194:E1211" si="112">F1194+G1194+H1194+I1194+J1194</f>
        <v>1428025.23</v>
      </c>
      <c r="F1194" s="39"/>
      <c r="G1194" s="26"/>
      <c r="H1194" s="26">
        <v>1428025.23</v>
      </c>
      <c r="I1194" s="26"/>
      <c r="J1194" s="57"/>
      <c r="K1194" s="26">
        <v>1402</v>
      </c>
      <c r="L1194" s="39">
        <v>3820621.76</v>
      </c>
      <c r="M1194" s="26"/>
      <c r="N1194" s="26"/>
      <c r="O1194" s="26"/>
      <c r="P1194" s="26"/>
      <c r="Q1194" s="26">
        <v>165</v>
      </c>
      <c r="R1194" s="26">
        <v>205078.68</v>
      </c>
      <c r="S1194" s="26">
        <v>165</v>
      </c>
      <c r="T1194" s="26">
        <v>307854.24</v>
      </c>
    </row>
    <row r="1195" spans="1:20" s="21" customFormat="1" ht="17.100000000000001" customHeight="1" x14ac:dyDescent="0.2">
      <c r="A1195" s="66">
        <v>1172</v>
      </c>
      <c r="B1195" s="66">
        <v>477</v>
      </c>
      <c r="C1195" s="66" t="s">
        <v>1692</v>
      </c>
      <c r="D1195" s="57">
        <f t="shared" si="104"/>
        <v>3434197.67</v>
      </c>
      <c r="E1195" s="26">
        <f t="shared" si="112"/>
        <v>2921264.75</v>
      </c>
      <c r="F1195" s="26"/>
      <c r="G1195" s="26">
        <v>1191404.6300000001</v>
      </c>
      <c r="H1195" s="26">
        <v>1201402.46</v>
      </c>
      <c r="I1195" s="26">
        <v>528457.66</v>
      </c>
      <c r="J1195" s="57"/>
      <c r="K1195" s="26"/>
      <c r="L1195" s="57"/>
      <c r="M1195" s="28"/>
      <c r="N1195" s="39"/>
      <c r="O1195" s="26"/>
      <c r="P1195" s="26"/>
      <c r="Q1195" s="26">
        <v>165</v>
      </c>
      <c r="R1195" s="26">
        <v>205078.68</v>
      </c>
      <c r="S1195" s="26">
        <v>165</v>
      </c>
      <c r="T1195" s="26">
        <v>307854.24</v>
      </c>
    </row>
    <row r="1196" spans="1:20" s="21" customFormat="1" ht="17.100000000000001" customHeight="1" x14ac:dyDescent="0.2">
      <c r="A1196" s="66">
        <v>1173</v>
      </c>
      <c r="B1196" s="66">
        <v>478</v>
      </c>
      <c r="C1196" s="66" t="s">
        <v>238</v>
      </c>
      <c r="D1196" s="57">
        <f t="shared" si="104"/>
        <v>310178.8</v>
      </c>
      <c r="E1196" s="26">
        <f t="shared" si="112"/>
        <v>310178.8</v>
      </c>
      <c r="F1196" s="39"/>
      <c r="G1196" s="39"/>
      <c r="H1196" s="39"/>
      <c r="I1196" s="26">
        <v>310178.8</v>
      </c>
      <c r="J1196" s="39"/>
      <c r="K1196" s="26"/>
      <c r="L1196" s="39"/>
      <c r="M1196" s="26"/>
      <c r="N1196" s="26"/>
      <c r="O1196" s="26"/>
      <c r="P1196" s="26"/>
      <c r="Q1196" s="26"/>
      <c r="R1196" s="26"/>
      <c r="S1196" s="26"/>
      <c r="T1196" s="26"/>
    </row>
    <row r="1197" spans="1:20" s="21" customFormat="1" ht="17.100000000000001" customHeight="1" x14ac:dyDescent="0.2">
      <c r="A1197" s="66">
        <v>1174</v>
      </c>
      <c r="B1197" s="66">
        <v>479</v>
      </c>
      <c r="C1197" s="66" t="s">
        <v>1693</v>
      </c>
      <c r="D1197" s="57">
        <f t="shared" si="104"/>
        <v>4663266.09</v>
      </c>
      <c r="E1197" s="26">
        <f t="shared" si="112"/>
        <v>1732059.45</v>
      </c>
      <c r="F1197" s="39"/>
      <c r="G1197" s="39"/>
      <c r="H1197" s="39">
        <v>1202929.92</v>
      </c>
      <c r="I1197" s="26">
        <v>529129.53</v>
      </c>
      <c r="J1197" s="39"/>
      <c r="K1197" s="26">
        <v>887.4</v>
      </c>
      <c r="L1197" s="39">
        <v>2418273.7199999997</v>
      </c>
      <c r="M1197" s="26"/>
      <c r="N1197" s="26"/>
      <c r="O1197" s="26"/>
      <c r="P1197" s="26"/>
      <c r="Q1197" s="26">
        <v>165</v>
      </c>
      <c r="R1197" s="26">
        <v>205078.68</v>
      </c>
      <c r="S1197" s="26">
        <v>165</v>
      </c>
      <c r="T1197" s="26">
        <v>307854.24</v>
      </c>
    </row>
    <row r="1198" spans="1:20" s="21" customFormat="1" ht="17.100000000000001" customHeight="1" x14ac:dyDescent="0.2">
      <c r="A1198" s="66">
        <v>1175</v>
      </c>
      <c r="B1198" s="66">
        <v>480</v>
      </c>
      <c r="C1198" s="66" t="s">
        <v>577</v>
      </c>
      <c r="D1198" s="57">
        <f t="shared" si="104"/>
        <v>61534.310000000005</v>
      </c>
      <c r="E1198" s="26">
        <f t="shared" si="112"/>
        <v>61534.310000000005</v>
      </c>
      <c r="F1198" s="39"/>
      <c r="G1198" s="39"/>
      <c r="H1198" s="39"/>
      <c r="I1198" s="26">
        <v>61534.310000000005</v>
      </c>
      <c r="J1198" s="39"/>
      <c r="K1198" s="26"/>
      <c r="L1198" s="39"/>
      <c r="M1198" s="26"/>
      <c r="N1198" s="26"/>
      <c r="O1198" s="26"/>
      <c r="P1198" s="26"/>
      <c r="Q1198" s="26"/>
      <c r="R1198" s="26"/>
      <c r="S1198" s="26"/>
      <c r="T1198" s="26"/>
    </row>
    <row r="1199" spans="1:20" s="9" customFormat="1" ht="17.100000000000001" customHeight="1" x14ac:dyDescent="0.2">
      <c r="A1199" s="66">
        <v>1176</v>
      </c>
      <c r="B1199" s="66">
        <v>481</v>
      </c>
      <c r="C1199" s="66" t="s">
        <v>1694</v>
      </c>
      <c r="D1199" s="57">
        <f t="shared" si="104"/>
        <v>736573.88</v>
      </c>
      <c r="E1199" s="26">
        <f t="shared" si="112"/>
        <v>63468.63</v>
      </c>
      <c r="F1199" s="39">
        <v>63468.63</v>
      </c>
      <c r="G1199" s="39"/>
      <c r="H1199" s="39"/>
      <c r="I1199" s="26"/>
      <c r="J1199" s="39"/>
      <c r="K1199" s="26">
        <v>247</v>
      </c>
      <c r="L1199" s="39">
        <v>673105.25</v>
      </c>
      <c r="M1199" s="26"/>
      <c r="N1199" s="26"/>
      <c r="O1199" s="26"/>
      <c r="P1199" s="26"/>
      <c r="Q1199" s="26"/>
      <c r="R1199" s="26"/>
      <c r="S1199" s="26"/>
      <c r="T1199" s="26"/>
    </row>
    <row r="1200" spans="1:20" s="9" customFormat="1" ht="17.100000000000001" customHeight="1" x14ac:dyDescent="0.2">
      <c r="A1200" s="66">
        <v>1177</v>
      </c>
      <c r="B1200" s="66">
        <v>482</v>
      </c>
      <c r="C1200" s="66" t="s">
        <v>1695</v>
      </c>
      <c r="D1200" s="57">
        <f t="shared" si="104"/>
        <v>798460.9</v>
      </c>
      <c r="E1200" s="26">
        <f t="shared" si="112"/>
        <v>0</v>
      </c>
      <c r="F1200" s="39"/>
      <c r="G1200" s="26"/>
      <c r="H1200" s="39"/>
      <c r="I1200" s="26"/>
      <c r="J1200" s="57"/>
      <c r="K1200" s="26">
        <v>293</v>
      </c>
      <c r="L1200" s="39">
        <v>798460.9</v>
      </c>
      <c r="M1200" s="26"/>
      <c r="N1200" s="26"/>
      <c r="O1200" s="26"/>
      <c r="P1200" s="26"/>
      <c r="Q1200" s="26"/>
      <c r="R1200" s="26"/>
      <c r="S1200" s="26"/>
      <c r="T1200" s="26"/>
    </row>
    <row r="1201" spans="1:20" s="9" customFormat="1" ht="17.100000000000001" customHeight="1" x14ac:dyDescent="0.2">
      <c r="A1201" s="66">
        <v>1178</v>
      </c>
      <c r="B1201" s="66">
        <v>483</v>
      </c>
      <c r="C1201" s="66" t="s">
        <v>1696</v>
      </c>
      <c r="D1201" s="57">
        <f t="shared" si="104"/>
        <v>668338.14999999991</v>
      </c>
      <c r="E1201" s="26">
        <f t="shared" si="112"/>
        <v>215967.8</v>
      </c>
      <c r="F1201" s="39">
        <v>46199.44</v>
      </c>
      <c r="G1201" s="39">
        <v>26859.460000000003</v>
      </c>
      <c r="H1201" s="39">
        <v>96967.569999999992</v>
      </c>
      <c r="I1201" s="26"/>
      <c r="J1201" s="39">
        <v>45941.329999999994</v>
      </c>
      <c r="K1201" s="26">
        <v>166</v>
      </c>
      <c r="L1201" s="39">
        <v>452370.35</v>
      </c>
      <c r="M1201" s="26"/>
      <c r="N1201" s="26"/>
      <c r="O1201" s="26"/>
      <c r="P1201" s="26"/>
      <c r="Q1201" s="26"/>
      <c r="R1201" s="26"/>
      <c r="S1201" s="26"/>
      <c r="T1201" s="26"/>
    </row>
    <row r="1202" spans="1:20" s="9" customFormat="1" ht="17.100000000000001" customHeight="1" x14ac:dyDescent="0.2">
      <c r="A1202" s="66">
        <v>1179</v>
      </c>
      <c r="B1202" s="66">
        <v>484</v>
      </c>
      <c r="C1202" s="66" t="s">
        <v>1697</v>
      </c>
      <c r="D1202" s="57">
        <f t="shared" si="104"/>
        <v>1276035.43</v>
      </c>
      <c r="E1202" s="26">
        <f t="shared" si="112"/>
        <v>559055.68999999994</v>
      </c>
      <c r="F1202" s="39">
        <v>100032.88</v>
      </c>
      <c r="G1202" s="26">
        <v>149590.59999999998</v>
      </c>
      <c r="H1202" s="39">
        <v>209958.15</v>
      </c>
      <c r="I1202" s="26"/>
      <c r="J1202" s="57">
        <v>99474.06</v>
      </c>
      <c r="K1202" s="26">
        <v>263.10000000000002</v>
      </c>
      <c r="L1202" s="39">
        <v>716979.74</v>
      </c>
      <c r="M1202" s="26"/>
      <c r="N1202" s="26"/>
      <c r="O1202" s="26"/>
      <c r="P1202" s="26"/>
      <c r="Q1202" s="26"/>
      <c r="R1202" s="26"/>
      <c r="S1202" s="26"/>
      <c r="T1202" s="26"/>
    </row>
    <row r="1203" spans="1:20" s="9" customFormat="1" ht="17.100000000000001" customHeight="1" x14ac:dyDescent="0.2">
      <c r="A1203" s="66">
        <v>1180</v>
      </c>
      <c r="B1203" s="66">
        <v>485</v>
      </c>
      <c r="C1203" s="66" t="s">
        <v>578</v>
      </c>
      <c r="D1203" s="57">
        <f t="shared" si="104"/>
        <v>567869.1</v>
      </c>
      <c r="E1203" s="26">
        <f t="shared" si="112"/>
        <v>567869.1</v>
      </c>
      <c r="F1203" s="39"/>
      <c r="G1203" s="26"/>
      <c r="H1203" s="39"/>
      <c r="I1203" s="26">
        <v>567869.1</v>
      </c>
      <c r="J1203" s="57"/>
      <c r="K1203" s="26"/>
      <c r="L1203" s="39"/>
      <c r="M1203" s="26"/>
      <c r="N1203" s="26"/>
      <c r="O1203" s="26"/>
      <c r="P1203" s="26"/>
      <c r="Q1203" s="26"/>
      <c r="R1203" s="26"/>
      <c r="S1203" s="26"/>
      <c r="T1203" s="26"/>
    </row>
    <row r="1204" spans="1:20" s="9" customFormat="1" ht="17.100000000000001" customHeight="1" x14ac:dyDescent="0.2">
      <c r="A1204" s="66">
        <v>1181</v>
      </c>
      <c r="B1204" s="66">
        <v>486</v>
      </c>
      <c r="C1204" s="66" t="s">
        <v>1698</v>
      </c>
      <c r="D1204" s="57">
        <f t="shared" si="104"/>
        <v>4379779.9499999993</v>
      </c>
      <c r="E1204" s="26">
        <f t="shared" si="112"/>
        <v>1921767.0699999998</v>
      </c>
      <c r="F1204" s="39">
        <v>411100.85</v>
      </c>
      <c r="G1204" s="26">
        <v>239006.15</v>
      </c>
      <c r="H1204" s="39">
        <v>862855.88</v>
      </c>
      <c r="I1204" s="26"/>
      <c r="J1204" s="57">
        <v>408804.19</v>
      </c>
      <c r="K1204" s="26">
        <v>776.5</v>
      </c>
      <c r="L1204" s="57">
        <v>2116057.63</v>
      </c>
      <c r="M1204" s="26"/>
      <c r="N1204" s="26"/>
      <c r="O1204" s="26"/>
      <c r="P1204" s="26"/>
      <c r="Q1204" s="26">
        <v>110</v>
      </c>
      <c r="R1204" s="26">
        <v>136719.10999999999</v>
      </c>
      <c r="S1204" s="26">
        <v>110</v>
      </c>
      <c r="T1204" s="26">
        <v>205236.13999999998</v>
      </c>
    </row>
    <row r="1205" spans="1:20" s="9" customFormat="1" ht="17.100000000000001" customHeight="1" x14ac:dyDescent="0.2">
      <c r="A1205" s="66">
        <v>1182</v>
      </c>
      <c r="B1205" s="66">
        <v>487</v>
      </c>
      <c r="C1205" s="66" t="s">
        <v>1699</v>
      </c>
      <c r="D1205" s="57">
        <f t="shared" si="104"/>
        <v>303334</v>
      </c>
      <c r="E1205" s="26">
        <f t="shared" si="112"/>
        <v>303334</v>
      </c>
      <c r="F1205" s="39"/>
      <c r="G1205" s="39"/>
      <c r="H1205" s="39">
        <v>230492.44999999998</v>
      </c>
      <c r="I1205" s="26">
        <v>72841.55</v>
      </c>
      <c r="J1205" s="39"/>
      <c r="K1205" s="26"/>
      <c r="L1205" s="57"/>
      <c r="M1205" s="26"/>
      <c r="N1205" s="26"/>
      <c r="O1205" s="26"/>
      <c r="P1205" s="26"/>
      <c r="Q1205" s="26"/>
      <c r="R1205" s="26"/>
      <c r="S1205" s="26"/>
      <c r="T1205" s="26"/>
    </row>
    <row r="1206" spans="1:20" s="9" customFormat="1" ht="17.100000000000001" customHeight="1" x14ac:dyDescent="0.2">
      <c r="A1206" s="66">
        <v>1183</v>
      </c>
      <c r="B1206" s="66">
        <v>488</v>
      </c>
      <c r="C1206" s="66" t="s">
        <v>1700</v>
      </c>
      <c r="D1206" s="57">
        <f t="shared" si="104"/>
        <v>287206.86</v>
      </c>
      <c r="E1206" s="26">
        <f t="shared" si="112"/>
        <v>287206.86</v>
      </c>
      <c r="F1206" s="26">
        <v>76340.25</v>
      </c>
      <c r="G1206" s="26"/>
      <c r="H1206" s="26">
        <v>160229.85</v>
      </c>
      <c r="I1206" s="26">
        <v>50636.76</v>
      </c>
      <c r="J1206" s="57"/>
      <c r="K1206" s="26"/>
      <c r="L1206" s="39"/>
      <c r="M1206" s="26"/>
      <c r="N1206" s="26"/>
      <c r="O1206" s="26"/>
      <c r="P1206" s="26"/>
      <c r="Q1206" s="26"/>
      <c r="R1206" s="39"/>
      <c r="S1206" s="26"/>
      <c r="T1206" s="26"/>
    </row>
    <row r="1207" spans="1:20" s="9" customFormat="1" ht="17.100000000000001" customHeight="1" x14ac:dyDescent="0.2">
      <c r="A1207" s="66">
        <v>1184</v>
      </c>
      <c r="B1207" s="66">
        <v>489</v>
      </c>
      <c r="C1207" s="66" t="s">
        <v>580</v>
      </c>
      <c r="D1207" s="57">
        <f t="shared" si="104"/>
        <v>122527.84000000001</v>
      </c>
      <c r="E1207" s="26">
        <f t="shared" si="112"/>
        <v>122527.84000000001</v>
      </c>
      <c r="F1207" s="39"/>
      <c r="G1207" s="26"/>
      <c r="H1207" s="39"/>
      <c r="I1207" s="26">
        <v>122527.84000000001</v>
      </c>
      <c r="J1207" s="57"/>
      <c r="K1207" s="26"/>
      <c r="L1207" s="39"/>
      <c r="M1207" s="26"/>
      <c r="N1207" s="26"/>
      <c r="O1207" s="26"/>
      <c r="P1207" s="26"/>
      <c r="Q1207" s="26"/>
      <c r="R1207" s="26"/>
      <c r="S1207" s="26"/>
      <c r="T1207" s="26"/>
    </row>
    <row r="1208" spans="1:20" s="9" customFormat="1" ht="17.100000000000001" customHeight="1" x14ac:dyDescent="0.2">
      <c r="A1208" s="66">
        <v>1185</v>
      </c>
      <c r="B1208" s="66">
        <v>490</v>
      </c>
      <c r="C1208" s="66" t="s">
        <v>1701</v>
      </c>
      <c r="D1208" s="57">
        <f t="shared" si="104"/>
        <v>4374504.3100000005</v>
      </c>
      <c r="E1208" s="26">
        <f t="shared" si="112"/>
        <v>2100164.7000000002</v>
      </c>
      <c r="F1208" s="39">
        <v>524598.28999999992</v>
      </c>
      <c r="G1208" s="26">
        <v>784491.61</v>
      </c>
      <c r="H1208" s="39">
        <v>791074.8</v>
      </c>
      <c r="I1208" s="26"/>
      <c r="J1208" s="57"/>
      <c r="K1208" s="26">
        <v>709.1</v>
      </c>
      <c r="L1208" s="39">
        <v>1932384.36</v>
      </c>
      <c r="M1208" s="26"/>
      <c r="N1208" s="26"/>
      <c r="O1208" s="26"/>
      <c r="P1208" s="26"/>
      <c r="Q1208" s="26">
        <v>110</v>
      </c>
      <c r="R1208" s="26">
        <v>136719.10999999999</v>
      </c>
      <c r="S1208" s="26">
        <v>110</v>
      </c>
      <c r="T1208" s="26">
        <v>205236.13999999998</v>
      </c>
    </row>
    <row r="1209" spans="1:20" s="9" customFormat="1" ht="17.100000000000001" customHeight="1" x14ac:dyDescent="0.2">
      <c r="A1209" s="66">
        <v>1186</v>
      </c>
      <c r="B1209" s="66">
        <v>491</v>
      </c>
      <c r="C1209" s="66" t="s">
        <v>1702</v>
      </c>
      <c r="D1209" s="57">
        <f t="shared" si="104"/>
        <v>5188168.8</v>
      </c>
      <c r="E1209" s="26">
        <f t="shared" si="112"/>
        <v>5051449.6899999995</v>
      </c>
      <c r="F1209" s="26">
        <v>1082450.29</v>
      </c>
      <c r="G1209" s="26">
        <v>1618711.29</v>
      </c>
      <c r="H1209" s="26">
        <v>1632294.94</v>
      </c>
      <c r="I1209" s="26">
        <v>717993.17</v>
      </c>
      <c r="J1209" s="57"/>
      <c r="K1209" s="26"/>
      <c r="L1209" s="39"/>
      <c r="M1209" s="26"/>
      <c r="N1209" s="26"/>
      <c r="O1209" s="26"/>
      <c r="P1209" s="26"/>
      <c r="Q1209" s="26">
        <v>110</v>
      </c>
      <c r="R1209" s="26">
        <v>136719.10999999999</v>
      </c>
      <c r="S1209" s="26"/>
      <c r="T1209" s="26"/>
    </row>
    <row r="1210" spans="1:20" s="9" customFormat="1" ht="17.100000000000001" customHeight="1" x14ac:dyDescent="0.2">
      <c r="A1210" s="66">
        <v>1187</v>
      </c>
      <c r="B1210" s="66">
        <v>492</v>
      </c>
      <c r="C1210" s="66" t="s">
        <v>1703</v>
      </c>
      <c r="D1210" s="57">
        <f t="shared" si="104"/>
        <v>1955835.5799999998</v>
      </c>
      <c r="E1210" s="26">
        <f t="shared" si="112"/>
        <v>133818.69</v>
      </c>
      <c r="F1210" s="39"/>
      <c r="G1210" s="26"/>
      <c r="H1210" s="39"/>
      <c r="I1210" s="26">
        <v>133818.69</v>
      </c>
      <c r="J1210" s="57"/>
      <c r="K1210" s="26">
        <v>668.6</v>
      </c>
      <c r="L1210" s="39">
        <v>1822016.89</v>
      </c>
      <c r="M1210" s="26"/>
      <c r="N1210" s="26"/>
      <c r="O1210" s="26"/>
      <c r="P1210" s="26"/>
      <c r="Q1210" s="26"/>
      <c r="R1210" s="26"/>
      <c r="S1210" s="26"/>
      <c r="T1210" s="26"/>
    </row>
    <row r="1211" spans="1:20" s="9" customFormat="1" ht="17.100000000000001" customHeight="1" x14ac:dyDescent="0.2">
      <c r="A1211" s="66">
        <v>1188</v>
      </c>
      <c r="B1211" s="66">
        <v>493</v>
      </c>
      <c r="C1211" s="66" t="s">
        <v>1704</v>
      </c>
      <c r="D1211" s="57">
        <f t="shared" si="104"/>
        <v>2161491.7199999997</v>
      </c>
      <c r="E1211" s="26">
        <f t="shared" si="112"/>
        <v>339474.82999999996</v>
      </c>
      <c r="F1211" s="39"/>
      <c r="G1211" s="26"/>
      <c r="H1211" s="39"/>
      <c r="I1211" s="26">
        <v>135834.32999999999</v>
      </c>
      <c r="J1211" s="57">
        <v>203640.5</v>
      </c>
      <c r="K1211" s="26">
        <v>668.6</v>
      </c>
      <c r="L1211" s="39">
        <v>1822016.89</v>
      </c>
      <c r="M1211" s="26"/>
      <c r="N1211" s="26"/>
      <c r="O1211" s="26"/>
      <c r="P1211" s="26"/>
      <c r="Q1211" s="26"/>
      <c r="R1211" s="26"/>
      <c r="S1211" s="26"/>
      <c r="T1211" s="26"/>
    </row>
    <row r="1212" spans="1:20" s="9" customFormat="1" ht="17.100000000000001" customHeight="1" x14ac:dyDescent="0.2">
      <c r="A1212" s="66">
        <v>1189</v>
      </c>
      <c r="B1212" s="66">
        <v>494</v>
      </c>
      <c r="C1212" s="66" t="s">
        <v>1705</v>
      </c>
      <c r="D1212" s="57">
        <f t="shared" si="104"/>
        <v>3236836.54</v>
      </c>
      <c r="E1212" s="26">
        <f>F1212+G1212+H1212+I1212+J1212</f>
        <v>917212.28</v>
      </c>
      <c r="F1212" s="39">
        <v>171827.32</v>
      </c>
      <c r="G1212" s="26">
        <v>99897.09</v>
      </c>
      <c r="H1212" s="39">
        <v>360646.81</v>
      </c>
      <c r="I1212" s="26">
        <v>113973.67</v>
      </c>
      <c r="J1212" s="57">
        <v>170867.39</v>
      </c>
      <c r="K1212" s="26">
        <v>851.2</v>
      </c>
      <c r="L1212" s="39">
        <v>2319624.2599999998</v>
      </c>
      <c r="M1212" s="26"/>
      <c r="N1212" s="26"/>
      <c r="O1212" s="26"/>
      <c r="P1212" s="26"/>
      <c r="Q1212" s="26"/>
      <c r="R1212" s="26"/>
      <c r="S1212" s="26"/>
      <c r="T1212" s="26"/>
    </row>
    <row r="1213" spans="1:20" s="21" customFormat="1" ht="17.100000000000001" customHeight="1" x14ac:dyDescent="0.2">
      <c r="A1213" s="66">
        <v>1190</v>
      </c>
      <c r="B1213" s="66">
        <v>495</v>
      </c>
      <c r="C1213" s="66" t="s">
        <v>1706</v>
      </c>
      <c r="D1213" s="57">
        <f t="shared" si="104"/>
        <v>6981734.5299999993</v>
      </c>
      <c r="E1213" s="26">
        <f t="shared" ref="E1213:E1214" si="113">F1213+G1213+H1213+I1213+J1213</f>
        <v>4187789.46</v>
      </c>
      <c r="F1213" s="39">
        <v>897380.77</v>
      </c>
      <c r="G1213" s="26">
        <v>1341955.79</v>
      </c>
      <c r="H1213" s="39">
        <v>1353217</v>
      </c>
      <c r="I1213" s="26">
        <v>595235.9</v>
      </c>
      <c r="J1213" s="57"/>
      <c r="K1213" s="26">
        <v>950</v>
      </c>
      <c r="L1213" s="39">
        <v>2588866.39</v>
      </c>
      <c r="M1213" s="26"/>
      <c r="N1213" s="26"/>
      <c r="O1213" s="26"/>
      <c r="P1213" s="26"/>
      <c r="Q1213" s="26">
        <v>165</v>
      </c>
      <c r="R1213" s="26">
        <v>205078.68</v>
      </c>
      <c r="S1213" s="26"/>
      <c r="T1213" s="26"/>
    </row>
    <row r="1214" spans="1:20" s="21" customFormat="1" ht="17.100000000000001" customHeight="1" x14ac:dyDescent="0.2">
      <c r="A1214" s="66">
        <v>1191</v>
      </c>
      <c r="B1214" s="66">
        <v>496</v>
      </c>
      <c r="C1214" s="66" t="s">
        <v>581</v>
      </c>
      <c r="D1214" s="57">
        <f t="shared" si="104"/>
        <v>460778.09</v>
      </c>
      <c r="E1214" s="26">
        <f t="shared" si="113"/>
        <v>460778.09</v>
      </c>
      <c r="F1214" s="39"/>
      <c r="G1214" s="26"/>
      <c r="H1214" s="39"/>
      <c r="I1214" s="26">
        <v>460778.09</v>
      </c>
      <c r="J1214" s="57"/>
      <c r="K1214" s="26"/>
      <c r="L1214" s="39"/>
      <c r="M1214" s="26"/>
      <c r="N1214" s="26"/>
      <c r="O1214" s="26"/>
      <c r="P1214" s="26"/>
      <c r="Q1214" s="26"/>
      <c r="R1214" s="26"/>
      <c r="S1214" s="26"/>
      <c r="T1214" s="26"/>
    </row>
    <row r="1215" spans="1:20" s="21" customFormat="1" ht="17.100000000000001" customHeight="1" x14ac:dyDescent="0.2">
      <c r="A1215" s="66">
        <v>1192</v>
      </c>
      <c r="B1215" s="66">
        <v>497</v>
      </c>
      <c r="C1215" s="66" t="s">
        <v>1707</v>
      </c>
      <c r="D1215" s="57">
        <f t="shared" si="104"/>
        <v>448854.42</v>
      </c>
      <c r="E1215" s="26">
        <f>F1215+G1215+H1215+I1215+J1215</f>
        <v>78912.179999999993</v>
      </c>
      <c r="F1215" s="39">
        <v>20975.03</v>
      </c>
      <c r="G1215" s="26"/>
      <c r="H1215" s="39">
        <v>44024.32</v>
      </c>
      <c r="I1215" s="26">
        <v>13912.83</v>
      </c>
      <c r="J1215" s="57"/>
      <c r="K1215" s="26">
        <v>55.9</v>
      </c>
      <c r="L1215" s="39">
        <v>152334.34</v>
      </c>
      <c r="M1215" s="26"/>
      <c r="N1215" s="26"/>
      <c r="O1215" s="26"/>
      <c r="P1215" s="26"/>
      <c r="Q1215" s="26">
        <v>70</v>
      </c>
      <c r="R1215" s="26">
        <v>87003.07</v>
      </c>
      <c r="S1215" s="26">
        <v>70</v>
      </c>
      <c r="T1215" s="26">
        <v>130604.83</v>
      </c>
    </row>
    <row r="1216" spans="1:20" s="21" customFormat="1" ht="17.100000000000001" customHeight="1" x14ac:dyDescent="0.2">
      <c r="A1216" s="66">
        <v>1193</v>
      </c>
      <c r="B1216" s="66">
        <v>498</v>
      </c>
      <c r="C1216" s="66" t="s">
        <v>1708</v>
      </c>
      <c r="D1216" s="57">
        <f t="shared" si="104"/>
        <v>295709.97000000003</v>
      </c>
      <c r="E1216" s="26">
        <f>F1216+G1216+H1216+I1216+J1216</f>
        <v>126207.34000000001</v>
      </c>
      <c r="F1216" s="39">
        <v>23643.25</v>
      </c>
      <c r="G1216" s="26">
        <v>13745.720000000001</v>
      </c>
      <c r="H1216" s="39">
        <v>49624.58</v>
      </c>
      <c r="I1216" s="26">
        <v>15682.650000000001</v>
      </c>
      <c r="J1216" s="57">
        <v>23511.14</v>
      </c>
      <c r="K1216" s="26">
        <v>62.2</v>
      </c>
      <c r="L1216" s="39">
        <v>169502.63</v>
      </c>
      <c r="M1216" s="26"/>
      <c r="N1216" s="26"/>
      <c r="O1216" s="26"/>
      <c r="P1216" s="26"/>
      <c r="Q1216" s="26"/>
      <c r="R1216" s="26"/>
      <c r="S1216" s="26"/>
      <c r="T1216" s="26"/>
    </row>
    <row r="1217" spans="1:20" s="21" customFormat="1" ht="17.100000000000001" customHeight="1" x14ac:dyDescent="0.2">
      <c r="A1217" s="66">
        <v>1194</v>
      </c>
      <c r="B1217" s="66">
        <v>499</v>
      </c>
      <c r="C1217" s="66" t="s">
        <v>1709</v>
      </c>
      <c r="D1217" s="57">
        <f t="shared" si="104"/>
        <v>365369.58</v>
      </c>
      <c r="E1217" s="26">
        <f t="shared" ref="E1217:E1221" si="114">F1217+G1217+H1217+I1217+J1217</f>
        <v>33105.47</v>
      </c>
      <c r="F1217" s="39">
        <v>33105.47</v>
      </c>
      <c r="G1217" s="26"/>
      <c r="H1217" s="39"/>
      <c r="I1217" s="26"/>
      <c r="J1217" s="57"/>
      <c r="K1217" s="26">
        <v>90</v>
      </c>
      <c r="L1217" s="39">
        <v>245261.04</v>
      </c>
      <c r="M1217" s="26"/>
      <c r="N1217" s="26"/>
      <c r="O1217" s="26"/>
      <c r="P1217" s="26"/>
      <c r="Q1217" s="26">
        <v>70</v>
      </c>
      <c r="R1217" s="26">
        <v>87003.07</v>
      </c>
      <c r="S1217" s="26"/>
      <c r="T1217" s="26"/>
    </row>
    <row r="1218" spans="1:20" s="21" customFormat="1" ht="17.100000000000001" customHeight="1" x14ac:dyDescent="0.2">
      <c r="A1218" s="66">
        <v>1195</v>
      </c>
      <c r="B1218" s="66">
        <v>500</v>
      </c>
      <c r="C1218" s="66" t="s">
        <v>1710</v>
      </c>
      <c r="D1218" s="57">
        <f t="shared" si="104"/>
        <v>3760456.67</v>
      </c>
      <c r="E1218" s="26">
        <f t="shared" si="114"/>
        <v>2070880.7200000002</v>
      </c>
      <c r="F1218" s="39">
        <v>442229.87</v>
      </c>
      <c r="G1218" s="26">
        <v>257103.98</v>
      </c>
      <c r="H1218" s="39">
        <v>666866.29</v>
      </c>
      <c r="I1218" s="26">
        <v>293332.67</v>
      </c>
      <c r="J1218" s="57">
        <v>411347.91000000003</v>
      </c>
      <c r="K1218" s="26">
        <v>620</v>
      </c>
      <c r="L1218" s="39">
        <v>1689575.95</v>
      </c>
      <c r="M1218" s="26"/>
      <c r="N1218" s="26"/>
      <c r="O1218" s="26"/>
      <c r="P1218" s="26"/>
      <c r="Q1218" s="26"/>
      <c r="R1218" s="26"/>
      <c r="S1218" s="26"/>
      <c r="T1218" s="26"/>
    </row>
    <row r="1219" spans="1:20" s="21" customFormat="1" ht="17.100000000000001" customHeight="1" x14ac:dyDescent="0.2">
      <c r="A1219" s="66">
        <v>1196</v>
      </c>
      <c r="B1219" s="66">
        <v>501</v>
      </c>
      <c r="C1219" s="66" t="s">
        <v>1711</v>
      </c>
      <c r="D1219" s="57">
        <f t="shared" si="104"/>
        <v>7213769.5899999999</v>
      </c>
      <c r="E1219" s="26">
        <f t="shared" si="114"/>
        <v>3654632.2</v>
      </c>
      <c r="F1219" s="39">
        <v>740772.1</v>
      </c>
      <c r="G1219" s="39">
        <v>1107760.98</v>
      </c>
      <c r="H1219" s="26">
        <v>1117056.9099999999</v>
      </c>
      <c r="I1219" s="26"/>
      <c r="J1219" s="57">
        <v>689042.21</v>
      </c>
      <c r="K1219" s="26">
        <v>1176</v>
      </c>
      <c r="L1219" s="57">
        <v>3204744.06</v>
      </c>
      <c r="M1219" s="26"/>
      <c r="N1219" s="26"/>
      <c r="O1219" s="26">
        <v>165</v>
      </c>
      <c r="P1219" s="26">
        <v>354393.33</v>
      </c>
      <c r="Q1219" s="26"/>
      <c r="R1219" s="39"/>
      <c r="S1219" s="26"/>
      <c r="T1219" s="26"/>
    </row>
    <row r="1220" spans="1:20" s="21" customFormat="1" ht="17.100000000000001" customHeight="1" x14ac:dyDescent="0.2">
      <c r="A1220" s="66">
        <v>1197</v>
      </c>
      <c r="B1220" s="66">
        <v>502</v>
      </c>
      <c r="C1220" s="66" t="s">
        <v>1712</v>
      </c>
      <c r="D1220" s="57">
        <f t="shared" si="104"/>
        <v>916672.79999999993</v>
      </c>
      <c r="E1220" s="26">
        <f t="shared" si="114"/>
        <v>916672.79999999993</v>
      </c>
      <c r="F1220" s="39"/>
      <c r="G1220" s="26"/>
      <c r="H1220" s="39"/>
      <c r="I1220" s="26">
        <v>916672.79999999993</v>
      </c>
      <c r="J1220" s="57"/>
      <c r="K1220" s="26"/>
      <c r="L1220" s="39"/>
      <c r="M1220" s="26"/>
      <c r="N1220" s="26"/>
      <c r="O1220" s="26"/>
      <c r="P1220" s="26"/>
      <c r="Q1220" s="26"/>
      <c r="R1220" s="39"/>
      <c r="S1220" s="26"/>
      <c r="T1220" s="39"/>
    </row>
    <row r="1221" spans="1:20" s="21" customFormat="1" ht="17.100000000000001" customHeight="1" x14ac:dyDescent="0.2">
      <c r="A1221" s="66">
        <v>1198</v>
      </c>
      <c r="B1221" s="66">
        <v>503</v>
      </c>
      <c r="C1221" s="66" t="s">
        <v>1713</v>
      </c>
      <c r="D1221" s="57">
        <f t="shared" si="104"/>
        <v>1793231.88</v>
      </c>
      <c r="E1221" s="26">
        <f t="shared" si="114"/>
        <v>1120126.6299999999</v>
      </c>
      <c r="F1221" s="26">
        <v>239199.41</v>
      </c>
      <c r="G1221" s="39">
        <v>139065.94</v>
      </c>
      <c r="H1221" s="26">
        <v>360703.88</v>
      </c>
      <c r="I1221" s="26">
        <v>158661.85</v>
      </c>
      <c r="J1221" s="39">
        <v>222495.55000000002</v>
      </c>
      <c r="K1221" s="26">
        <v>247</v>
      </c>
      <c r="L1221" s="57">
        <v>673105.25</v>
      </c>
      <c r="M1221" s="26"/>
      <c r="N1221" s="26"/>
      <c r="O1221" s="26"/>
      <c r="P1221" s="26"/>
      <c r="Q1221" s="26"/>
      <c r="R1221" s="26"/>
      <c r="S1221" s="26"/>
      <c r="T1221" s="26"/>
    </row>
    <row r="1222" spans="1:20" s="21" customFormat="1" ht="17.100000000000001" customHeight="1" x14ac:dyDescent="0.2">
      <c r="A1222" s="66">
        <v>1199</v>
      </c>
      <c r="B1222" s="66">
        <v>504</v>
      </c>
      <c r="C1222" s="66" t="s">
        <v>1714</v>
      </c>
      <c r="D1222" s="57">
        <f t="shared" si="104"/>
        <v>10261850.26</v>
      </c>
      <c r="E1222" s="26">
        <f>F1222+G1222+H1222+I1222+J1222</f>
        <v>10261850.26</v>
      </c>
      <c r="F1222" s="39">
        <v>2191384.9400000004</v>
      </c>
      <c r="G1222" s="26">
        <v>1274029.1599999999</v>
      </c>
      <c r="H1222" s="39">
        <v>3304527.37</v>
      </c>
      <c r="I1222" s="26">
        <v>1453553.51</v>
      </c>
      <c r="J1222" s="57">
        <v>2038355.28</v>
      </c>
      <c r="K1222" s="26"/>
      <c r="L1222" s="39"/>
      <c r="M1222" s="26"/>
      <c r="N1222" s="26"/>
      <c r="O1222" s="26"/>
      <c r="P1222" s="26"/>
      <c r="Q1222" s="26"/>
      <c r="R1222" s="26"/>
      <c r="S1222" s="26"/>
      <c r="T1222" s="26"/>
    </row>
    <row r="1223" spans="1:20" s="21" customFormat="1" ht="17.100000000000001" customHeight="1" x14ac:dyDescent="0.2">
      <c r="A1223" s="66">
        <v>1200</v>
      </c>
      <c r="B1223" s="66">
        <v>505</v>
      </c>
      <c r="C1223" s="66" t="s">
        <v>1715</v>
      </c>
      <c r="D1223" s="57">
        <f t="shared" si="104"/>
        <v>7180013.4800000004</v>
      </c>
      <c r="E1223" s="26">
        <f t="shared" ref="E1223:E1240" si="115">F1223+G1223+H1223+I1223+J1223</f>
        <v>4029771.87</v>
      </c>
      <c r="F1223" s="39">
        <v>860544.75</v>
      </c>
      <c r="G1223" s="39">
        <v>500304.2</v>
      </c>
      <c r="H1223" s="39">
        <v>1297669.6299999999</v>
      </c>
      <c r="I1223" s="26">
        <v>570802.43000000005</v>
      </c>
      <c r="J1223" s="39">
        <v>800450.86</v>
      </c>
      <c r="K1223" s="26">
        <v>1156</v>
      </c>
      <c r="L1223" s="39">
        <v>3150241.61</v>
      </c>
      <c r="M1223" s="26"/>
      <c r="N1223" s="26"/>
      <c r="O1223" s="26"/>
      <c r="P1223" s="26"/>
      <c r="Q1223" s="26"/>
      <c r="R1223" s="39"/>
      <c r="S1223" s="26"/>
      <c r="T1223" s="39"/>
    </row>
    <row r="1224" spans="1:20" s="21" customFormat="1" ht="17.100000000000001" customHeight="1" x14ac:dyDescent="0.2">
      <c r="A1224" s="66">
        <v>1201</v>
      </c>
      <c r="B1224" s="66">
        <v>506</v>
      </c>
      <c r="C1224" s="66" t="s">
        <v>1716</v>
      </c>
      <c r="D1224" s="57">
        <f t="shared" si="104"/>
        <v>179129.56999999998</v>
      </c>
      <c r="E1224" s="26">
        <f t="shared" si="115"/>
        <v>179129.56999999998</v>
      </c>
      <c r="F1224" s="39"/>
      <c r="G1224" s="39"/>
      <c r="H1224" s="39"/>
      <c r="I1224" s="26">
        <v>179129.56999999998</v>
      </c>
      <c r="J1224" s="39"/>
      <c r="K1224" s="26"/>
      <c r="L1224" s="39"/>
      <c r="M1224" s="26"/>
      <c r="N1224" s="26"/>
      <c r="O1224" s="26"/>
      <c r="P1224" s="26"/>
      <c r="Q1224" s="26"/>
      <c r="R1224" s="39"/>
      <c r="S1224" s="26"/>
      <c r="T1224" s="39"/>
    </row>
    <row r="1225" spans="1:20" s="21" customFormat="1" ht="17.100000000000001" customHeight="1" x14ac:dyDescent="0.2">
      <c r="A1225" s="66">
        <v>1202</v>
      </c>
      <c r="B1225" s="66">
        <v>507</v>
      </c>
      <c r="C1225" s="66" t="s">
        <v>1717</v>
      </c>
      <c r="D1225" s="57">
        <f t="shared" si="104"/>
        <v>3136476.8</v>
      </c>
      <c r="E1225" s="26">
        <f t="shared" si="115"/>
        <v>2474229.23</v>
      </c>
      <c r="F1225" s="39">
        <v>780202.22</v>
      </c>
      <c r="G1225" s="26"/>
      <c r="H1225" s="39">
        <v>1176516.07</v>
      </c>
      <c r="I1225" s="26">
        <v>517510.94</v>
      </c>
      <c r="J1225" s="57"/>
      <c r="K1225" s="26"/>
      <c r="L1225" s="39"/>
      <c r="M1225" s="26"/>
      <c r="N1225" s="26"/>
      <c r="O1225" s="26">
        <v>165</v>
      </c>
      <c r="P1225" s="26">
        <v>354393.33</v>
      </c>
      <c r="Q1225" s="26"/>
      <c r="R1225" s="26"/>
      <c r="S1225" s="26">
        <v>165</v>
      </c>
      <c r="T1225" s="26">
        <v>307854.24</v>
      </c>
    </row>
    <row r="1226" spans="1:20" s="21" customFormat="1" ht="17.100000000000001" customHeight="1" x14ac:dyDescent="0.2">
      <c r="A1226" s="66">
        <v>1203</v>
      </c>
      <c r="B1226" s="66">
        <v>508</v>
      </c>
      <c r="C1226" s="66" t="s">
        <v>1718</v>
      </c>
      <c r="D1226" s="57">
        <f t="shared" si="104"/>
        <v>1541819.91</v>
      </c>
      <c r="E1226" s="26">
        <f t="shared" si="115"/>
        <v>327825.45999999996</v>
      </c>
      <c r="F1226" s="39"/>
      <c r="G1226" s="26">
        <v>51866.05</v>
      </c>
      <c r="H1226" s="39">
        <v>187245.94</v>
      </c>
      <c r="I1226" s="26"/>
      <c r="J1226" s="57">
        <v>88713.47</v>
      </c>
      <c r="K1226" s="26">
        <v>320</v>
      </c>
      <c r="L1226" s="39">
        <v>872039.2</v>
      </c>
      <c r="M1226" s="26"/>
      <c r="N1226" s="26"/>
      <c r="O1226" s="26"/>
      <c r="P1226" s="26"/>
      <c r="Q1226" s="26">
        <v>110</v>
      </c>
      <c r="R1226" s="26">
        <v>136719.10999999999</v>
      </c>
      <c r="S1226" s="26">
        <v>110</v>
      </c>
      <c r="T1226" s="26">
        <v>205236.13999999998</v>
      </c>
    </row>
    <row r="1227" spans="1:20" s="21" customFormat="1" ht="17.100000000000001" customHeight="1" x14ac:dyDescent="0.2">
      <c r="A1227" s="66">
        <v>1204</v>
      </c>
      <c r="B1227" s="66">
        <v>509</v>
      </c>
      <c r="C1227" s="66" t="s">
        <v>1719</v>
      </c>
      <c r="D1227" s="57">
        <f t="shared" si="104"/>
        <v>1332001.25</v>
      </c>
      <c r="E1227" s="26">
        <f t="shared" si="115"/>
        <v>1095739.02</v>
      </c>
      <c r="F1227" s="39">
        <v>318701.97000000003</v>
      </c>
      <c r="G1227" s="26"/>
      <c r="H1227" s="39">
        <v>480590.79</v>
      </c>
      <c r="I1227" s="26"/>
      <c r="J1227" s="57">
        <v>296446.26</v>
      </c>
      <c r="K1227" s="26"/>
      <c r="L1227" s="39"/>
      <c r="M1227" s="26"/>
      <c r="N1227" s="26"/>
      <c r="O1227" s="26">
        <v>110</v>
      </c>
      <c r="P1227" s="26">
        <v>236262.22999999998</v>
      </c>
      <c r="Q1227" s="26"/>
      <c r="R1227" s="26"/>
      <c r="S1227" s="26"/>
      <c r="T1227" s="26"/>
    </row>
    <row r="1228" spans="1:20" s="21" customFormat="1" ht="17.100000000000001" customHeight="1" x14ac:dyDescent="0.2">
      <c r="A1228" s="66">
        <v>1205</v>
      </c>
      <c r="B1228" s="66">
        <v>510</v>
      </c>
      <c r="C1228" s="66" t="s">
        <v>582</v>
      </c>
      <c r="D1228" s="57">
        <f t="shared" si="104"/>
        <v>211084.81999999998</v>
      </c>
      <c r="E1228" s="26">
        <f t="shared" si="115"/>
        <v>211084.81999999998</v>
      </c>
      <c r="F1228" s="39"/>
      <c r="G1228" s="39"/>
      <c r="H1228" s="39"/>
      <c r="I1228" s="26">
        <v>211084.81999999998</v>
      </c>
      <c r="J1228" s="39"/>
      <c r="K1228" s="26"/>
      <c r="L1228" s="39"/>
      <c r="M1228" s="26"/>
      <c r="N1228" s="26"/>
      <c r="O1228" s="26"/>
      <c r="P1228" s="26"/>
      <c r="Q1228" s="26"/>
      <c r="R1228" s="39"/>
      <c r="S1228" s="26"/>
      <c r="T1228" s="39"/>
    </row>
    <row r="1229" spans="1:20" s="21" customFormat="1" ht="17.100000000000001" customHeight="1" x14ac:dyDescent="0.2">
      <c r="A1229" s="66">
        <v>1206</v>
      </c>
      <c r="B1229" s="66">
        <v>511</v>
      </c>
      <c r="C1229" s="66" t="s">
        <v>1720</v>
      </c>
      <c r="D1229" s="57">
        <f t="shared" si="104"/>
        <v>551261.94000000006</v>
      </c>
      <c r="E1229" s="26">
        <f t="shared" si="115"/>
        <v>46841.77</v>
      </c>
      <c r="F1229" s="26">
        <v>46841.77</v>
      </c>
      <c r="G1229" s="26"/>
      <c r="H1229" s="26"/>
      <c r="I1229" s="26"/>
      <c r="J1229" s="57"/>
      <c r="K1229" s="26">
        <v>185.1</v>
      </c>
      <c r="L1229" s="39">
        <v>504420.17000000004</v>
      </c>
      <c r="M1229" s="26"/>
      <c r="N1229" s="26"/>
      <c r="O1229" s="26"/>
      <c r="P1229" s="26"/>
      <c r="Q1229" s="26"/>
      <c r="R1229" s="26"/>
      <c r="S1229" s="26"/>
      <c r="T1229" s="26"/>
    </row>
    <row r="1230" spans="1:20" s="21" customFormat="1" ht="17.100000000000001" customHeight="1" x14ac:dyDescent="0.2">
      <c r="A1230" s="66">
        <v>1207</v>
      </c>
      <c r="B1230" s="66">
        <v>512</v>
      </c>
      <c r="C1230" s="66" t="s">
        <v>1721</v>
      </c>
      <c r="D1230" s="57">
        <f t="shared" si="104"/>
        <v>562334.63</v>
      </c>
      <c r="E1230" s="26">
        <f t="shared" si="115"/>
        <v>47286.469999999994</v>
      </c>
      <c r="F1230" s="39">
        <v>47286.469999999994</v>
      </c>
      <c r="G1230" s="39"/>
      <c r="H1230" s="39"/>
      <c r="I1230" s="26"/>
      <c r="J1230" s="57"/>
      <c r="K1230" s="26">
        <v>189</v>
      </c>
      <c r="L1230" s="39">
        <v>515048.16</v>
      </c>
      <c r="M1230" s="26"/>
      <c r="N1230" s="26"/>
      <c r="O1230" s="26"/>
      <c r="P1230" s="26"/>
      <c r="Q1230" s="26"/>
      <c r="R1230" s="39"/>
      <c r="S1230" s="26"/>
      <c r="T1230" s="39"/>
    </row>
    <row r="1231" spans="1:20" s="21" customFormat="1" ht="17.100000000000001" customHeight="1" x14ac:dyDescent="0.2">
      <c r="A1231" s="66">
        <v>1208</v>
      </c>
      <c r="B1231" s="66">
        <v>513</v>
      </c>
      <c r="C1231" s="66" t="s">
        <v>1722</v>
      </c>
      <c r="D1231" s="57">
        <f t="shared" si="104"/>
        <v>501686.43</v>
      </c>
      <c r="E1231" s="26">
        <f t="shared" si="115"/>
        <v>47953.54</v>
      </c>
      <c r="F1231" s="39">
        <v>47953.54</v>
      </c>
      <c r="G1231" s="26"/>
      <c r="H1231" s="39"/>
      <c r="I1231" s="26"/>
      <c r="J1231" s="57"/>
      <c r="K1231" s="26">
        <v>166.5</v>
      </c>
      <c r="L1231" s="39">
        <v>453732.89</v>
      </c>
      <c r="M1231" s="26"/>
      <c r="N1231" s="26"/>
      <c r="O1231" s="26"/>
      <c r="P1231" s="26"/>
      <c r="Q1231" s="26"/>
      <c r="R1231" s="26"/>
      <c r="S1231" s="26"/>
      <c r="T1231" s="26"/>
    </row>
    <row r="1232" spans="1:20" s="21" customFormat="1" ht="17.100000000000001" customHeight="1" x14ac:dyDescent="0.2">
      <c r="A1232" s="66">
        <v>1209</v>
      </c>
      <c r="B1232" s="66">
        <v>514</v>
      </c>
      <c r="C1232" s="66" t="s">
        <v>1723</v>
      </c>
      <c r="D1232" s="57">
        <f t="shared" si="104"/>
        <v>562924.54</v>
      </c>
      <c r="E1232" s="26">
        <f t="shared" si="115"/>
        <v>48966.45</v>
      </c>
      <c r="F1232" s="26">
        <v>48966.45</v>
      </c>
      <c r="G1232" s="26"/>
      <c r="H1232" s="26"/>
      <c r="I1232" s="26"/>
      <c r="J1232" s="57"/>
      <c r="K1232" s="26">
        <v>188.6</v>
      </c>
      <c r="L1232" s="39">
        <v>513958.09</v>
      </c>
      <c r="M1232" s="26"/>
      <c r="N1232" s="26"/>
      <c r="O1232" s="26"/>
      <c r="P1232" s="26"/>
      <c r="Q1232" s="26"/>
      <c r="R1232" s="26"/>
      <c r="S1232" s="26"/>
      <c r="T1232" s="26"/>
    </row>
    <row r="1233" spans="1:20" s="21" customFormat="1" ht="17.100000000000001" customHeight="1" x14ac:dyDescent="0.2">
      <c r="A1233" s="66">
        <v>1210</v>
      </c>
      <c r="B1233" s="66">
        <v>515</v>
      </c>
      <c r="C1233" s="66" t="s">
        <v>1724</v>
      </c>
      <c r="D1233" s="57">
        <f t="shared" si="104"/>
        <v>1781498.63</v>
      </c>
      <c r="E1233" s="26">
        <f t="shared" si="115"/>
        <v>654115.43999999994</v>
      </c>
      <c r="F1233" s="39">
        <v>122539.69</v>
      </c>
      <c r="G1233" s="26">
        <v>71242.209999999992</v>
      </c>
      <c r="H1233" s="39">
        <v>257197.41999999998</v>
      </c>
      <c r="I1233" s="26">
        <v>81281.02</v>
      </c>
      <c r="J1233" s="57">
        <v>121855.09999999999</v>
      </c>
      <c r="K1233" s="26">
        <v>413.7</v>
      </c>
      <c r="L1233" s="39">
        <v>1127383.19</v>
      </c>
      <c r="M1233" s="26"/>
      <c r="N1233" s="26"/>
      <c r="O1233" s="26"/>
      <c r="P1233" s="26"/>
      <c r="Q1233" s="26"/>
      <c r="R1233" s="26"/>
      <c r="S1233" s="26"/>
      <c r="T1233" s="26"/>
    </row>
    <row r="1234" spans="1:20" s="21" customFormat="1" ht="17.100000000000001" customHeight="1" x14ac:dyDescent="0.2">
      <c r="A1234" s="66">
        <v>1211</v>
      </c>
      <c r="B1234" s="66">
        <v>516</v>
      </c>
      <c r="C1234" s="66" t="s">
        <v>1725</v>
      </c>
      <c r="D1234" s="57">
        <f t="shared" si="104"/>
        <v>2150600.1399999997</v>
      </c>
      <c r="E1234" s="26">
        <f t="shared" si="115"/>
        <v>863524.77</v>
      </c>
      <c r="F1234" s="39">
        <v>184723.61000000002</v>
      </c>
      <c r="G1234" s="26">
        <v>107394.78</v>
      </c>
      <c r="H1234" s="39">
        <v>387714.75</v>
      </c>
      <c r="I1234" s="26"/>
      <c r="J1234" s="57">
        <v>183691.63</v>
      </c>
      <c r="K1234" s="26">
        <v>472.3</v>
      </c>
      <c r="L1234" s="39">
        <v>1287075.3699999999</v>
      </c>
      <c r="M1234" s="26"/>
      <c r="N1234" s="26"/>
      <c r="O1234" s="26"/>
      <c r="P1234" s="26"/>
      <c r="Q1234" s="26"/>
      <c r="R1234" s="26"/>
      <c r="S1234" s="26"/>
      <c r="T1234" s="26"/>
    </row>
    <row r="1235" spans="1:20" s="21" customFormat="1" ht="17.100000000000001" customHeight="1" x14ac:dyDescent="0.2">
      <c r="A1235" s="66">
        <v>1212</v>
      </c>
      <c r="B1235" s="66">
        <v>517</v>
      </c>
      <c r="C1235" s="66" t="s">
        <v>1726</v>
      </c>
      <c r="D1235" s="57">
        <f t="shared" si="104"/>
        <v>1564509.71</v>
      </c>
      <c r="E1235" s="26">
        <f t="shared" si="115"/>
        <v>444756.86</v>
      </c>
      <c r="F1235" s="26"/>
      <c r="G1235" s="26">
        <v>70366.069999999992</v>
      </c>
      <c r="H1235" s="26">
        <v>254034.31</v>
      </c>
      <c r="I1235" s="26"/>
      <c r="J1235" s="57">
        <v>120356.48</v>
      </c>
      <c r="K1235" s="26">
        <v>410.9</v>
      </c>
      <c r="L1235" s="39">
        <v>1119752.8499999999</v>
      </c>
      <c r="M1235" s="26"/>
      <c r="N1235" s="26"/>
      <c r="O1235" s="26"/>
      <c r="P1235" s="26"/>
      <c r="Q1235" s="26"/>
      <c r="R1235" s="26"/>
      <c r="S1235" s="26"/>
      <c r="T1235" s="26"/>
    </row>
    <row r="1236" spans="1:20" s="21" customFormat="1" ht="17.100000000000001" customHeight="1" x14ac:dyDescent="0.2">
      <c r="A1236" s="66">
        <v>1213</v>
      </c>
      <c r="B1236" s="66">
        <v>518</v>
      </c>
      <c r="C1236" s="66" t="s">
        <v>1727</v>
      </c>
      <c r="D1236" s="57">
        <f t="shared" si="104"/>
        <v>1674429.0499999998</v>
      </c>
      <c r="E1236" s="26">
        <f t="shared" si="115"/>
        <v>563941.63</v>
      </c>
      <c r="F1236" s="26">
        <v>120637.36</v>
      </c>
      <c r="G1236" s="26">
        <v>70136.23</v>
      </c>
      <c r="H1236" s="26">
        <v>253204.65</v>
      </c>
      <c r="I1236" s="26"/>
      <c r="J1236" s="57">
        <v>119963.39000000001</v>
      </c>
      <c r="K1236" s="26">
        <v>407.5</v>
      </c>
      <c r="L1236" s="57">
        <v>1110487.42</v>
      </c>
      <c r="M1236" s="28"/>
      <c r="N1236" s="39"/>
      <c r="O1236" s="26"/>
      <c r="P1236" s="26"/>
      <c r="Q1236" s="26"/>
      <c r="R1236" s="26"/>
      <c r="S1236" s="26"/>
      <c r="T1236" s="26"/>
    </row>
    <row r="1237" spans="1:20" s="21" customFormat="1" ht="17.100000000000001" customHeight="1" x14ac:dyDescent="0.2">
      <c r="A1237" s="66">
        <v>1214</v>
      </c>
      <c r="B1237" s="66">
        <v>519</v>
      </c>
      <c r="C1237" s="66" t="s">
        <v>1728</v>
      </c>
      <c r="D1237" s="57">
        <f t="shared" si="104"/>
        <v>1101607.4300000002</v>
      </c>
      <c r="E1237" s="26">
        <f t="shared" si="115"/>
        <v>390622.97</v>
      </c>
      <c r="F1237" s="26">
        <v>73177.94</v>
      </c>
      <c r="G1237" s="26">
        <v>42544.24</v>
      </c>
      <c r="H1237" s="26">
        <v>153592.5</v>
      </c>
      <c r="I1237" s="26">
        <v>48539.17</v>
      </c>
      <c r="J1237" s="57">
        <v>72769.119999999995</v>
      </c>
      <c r="K1237" s="26">
        <v>260.89999999999998</v>
      </c>
      <c r="L1237" s="57">
        <v>710984.46000000008</v>
      </c>
      <c r="M1237" s="28"/>
      <c r="N1237" s="39"/>
      <c r="O1237" s="26"/>
      <c r="P1237" s="26"/>
      <c r="Q1237" s="26"/>
      <c r="R1237" s="26"/>
      <c r="S1237" s="26"/>
      <c r="T1237" s="26"/>
    </row>
    <row r="1238" spans="1:20" s="21" customFormat="1" ht="17.100000000000001" customHeight="1" x14ac:dyDescent="0.2">
      <c r="A1238" s="66">
        <v>1215</v>
      </c>
      <c r="B1238" s="66">
        <v>520</v>
      </c>
      <c r="C1238" s="66" t="s">
        <v>1729</v>
      </c>
      <c r="D1238" s="57">
        <f t="shared" si="104"/>
        <v>1675651.6300000001</v>
      </c>
      <c r="E1238" s="26">
        <f t="shared" si="115"/>
        <v>555626.29</v>
      </c>
      <c r="F1238" s="26">
        <v>118858.56</v>
      </c>
      <c r="G1238" s="26">
        <v>69102.069999999992</v>
      </c>
      <c r="H1238" s="26">
        <v>249471.13</v>
      </c>
      <c r="I1238" s="26"/>
      <c r="J1238" s="57">
        <v>118194.53</v>
      </c>
      <c r="K1238" s="26">
        <v>411</v>
      </c>
      <c r="L1238" s="57">
        <v>1120025.3400000001</v>
      </c>
      <c r="M1238" s="28"/>
      <c r="N1238" s="39"/>
      <c r="O1238" s="26"/>
      <c r="P1238" s="26"/>
      <c r="Q1238" s="26"/>
      <c r="R1238" s="26"/>
      <c r="S1238" s="26"/>
      <c r="T1238" s="26"/>
    </row>
    <row r="1239" spans="1:20" s="21" customFormat="1" ht="17.100000000000001" customHeight="1" x14ac:dyDescent="0.2">
      <c r="A1239" s="66">
        <v>1216</v>
      </c>
      <c r="B1239" s="66">
        <v>521</v>
      </c>
      <c r="C1239" s="66" t="s">
        <v>1730</v>
      </c>
      <c r="D1239" s="57">
        <f t="shared" si="104"/>
        <v>1025556.44</v>
      </c>
      <c r="E1239" s="26">
        <f t="shared" si="115"/>
        <v>330650.20999999996</v>
      </c>
      <c r="F1239" s="26">
        <v>70732.08</v>
      </c>
      <c r="G1239" s="26">
        <v>41122.29</v>
      </c>
      <c r="H1239" s="26">
        <v>148458.91999999998</v>
      </c>
      <c r="I1239" s="26"/>
      <c r="J1239" s="57">
        <v>70336.92</v>
      </c>
      <c r="K1239" s="26">
        <v>255</v>
      </c>
      <c r="L1239" s="57">
        <v>694906.23</v>
      </c>
      <c r="M1239" s="28"/>
      <c r="N1239" s="39"/>
      <c r="O1239" s="26"/>
      <c r="P1239" s="26"/>
      <c r="Q1239" s="26"/>
      <c r="R1239" s="26"/>
      <c r="S1239" s="26"/>
      <c r="T1239" s="26"/>
    </row>
    <row r="1240" spans="1:20" s="21" customFormat="1" ht="17.100000000000001" customHeight="1" x14ac:dyDescent="0.2">
      <c r="A1240" s="66">
        <v>1217</v>
      </c>
      <c r="B1240" s="66">
        <v>522</v>
      </c>
      <c r="C1240" s="66" t="s">
        <v>1731</v>
      </c>
      <c r="D1240" s="57">
        <f t="shared" si="104"/>
        <v>2820587.7800000003</v>
      </c>
      <c r="E1240" s="26">
        <f t="shared" si="115"/>
        <v>2112600.9500000002</v>
      </c>
      <c r="F1240" s="26">
        <v>525586.5</v>
      </c>
      <c r="G1240" s="26">
        <v>305565.90999999997</v>
      </c>
      <c r="H1240" s="26">
        <v>792565.01</v>
      </c>
      <c r="I1240" s="26"/>
      <c r="J1240" s="57">
        <v>488883.53</v>
      </c>
      <c r="K1240" s="26">
        <v>259.8</v>
      </c>
      <c r="L1240" s="57">
        <v>707986.83</v>
      </c>
      <c r="M1240" s="28"/>
      <c r="N1240" s="39"/>
      <c r="O1240" s="26"/>
      <c r="P1240" s="26"/>
      <c r="Q1240" s="26"/>
      <c r="R1240" s="26"/>
      <c r="S1240" s="26"/>
      <c r="T1240" s="26"/>
    </row>
    <row r="1241" spans="1:20" s="21" customFormat="1" ht="17.100000000000001" customHeight="1" x14ac:dyDescent="0.2">
      <c r="A1241" s="66">
        <v>1218</v>
      </c>
      <c r="B1241" s="66">
        <v>523</v>
      </c>
      <c r="C1241" s="66" t="s">
        <v>1732</v>
      </c>
      <c r="D1241" s="57">
        <f t="shared" si="104"/>
        <v>1920046.77</v>
      </c>
      <c r="E1241" s="26">
        <f>F1241+G1241+H1241+I1241+J1241</f>
        <v>798113.84</v>
      </c>
      <c r="F1241" s="26"/>
      <c r="G1241" s="26">
        <v>106963.86</v>
      </c>
      <c r="H1241" s="26">
        <v>386159.13</v>
      </c>
      <c r="I1241" s="26">
        <v>122036.23000000001</v>
      </c>
      <c r="J1241" s="57">
        <v>182954.62</v>
      </c>
      <c r="K1241" s="26">
        <v>411.7</v>
      </c>
      <c r="L1241" s="57">
        <v>1121932.93</v>
      </c>
      <c r="M1241" s="28"/>
      <c r="N1241" s="39"/>
      <c r="O1241" s="26"/>
      <c r="P1241" s="26"/>
      <c r="Q1241" s="26"/>
      <c r="R1241" s="26"/>
      <c r="S1241" s="26"/>
      <c r="T1241" s="26"/>
    </row>
    <row r="1242" spans="1:20" s="21" customFormat="1" ht="17.100000000000001" customHeight="1" x14ac:dyDescent="0.2">
      <c r="A1242" s="66">
        <v>1219</v>
      </c>
      <c r="B1242" s="66">
        <v>524</v>
      </c>
      <c r="C1242" s="66" t="s">
        <v>1733</v>
      </c>
      <c r="D1242" s="57">
        <f t="shared" si="104"/>
        <v>1703603.2799999998</v>
      </c>
      <c r="E1242" s="26">
        <f>F1242+G1242+H1242+I1242+J1242</f>
        <v>572949.93999999994</v>
      </c>
      <c r="F1242" s="26">
        <v>122564.40000000001</v>
      </c>
      <c r="G1242" s="26">
        <v>71256.579999999987</v>
      </c>
      <c r="H1242" s="26">
        <v>257249.28999999998</v>
      </c>
      <c r="I1242" s="26"/>
      <c r="J1242" s="57">
        <v>121879.67</v>
      </c>
      <c r="K1242" s="26">
        <v>414.9</v>
      </c>
      <c r="L1242" s="57">
        <v>1130653.3399999999</v>
      </c>
      <c r="M1242" s="28"/>
      <c r="N1242" s="39"/>
      <c r="O1242" s="26"/>
      <c r="P1242" s="26"/>
      <c r="Q1242" s="26"/>
      <c r="R1242" s="26"/>
      <c r="S1242" s="26"/>
      <c r="T1242" s="26"/>
    </row>
    <row r="1243" spans="1:20" s="21" customFormat="1" ht="17.100000000000001" customHeight="1" x14ac:dyDescent="0.2">
      <c r="A1243" s="66">
        <v>1220</v>
      </c>
      <c r="B1243" s="66">
        <v>525</v>
      </c>
      <c r="C1243" s="66" t="s">
        <v>1734</v>
      </c>
      <c r="D1243" s="57">
        <f t="shared" si="104"/>
        <v>1928874.3499999999</v>
      </c>
      <c r="E1243" s="26">
        <f>F1243+G1243+H1243+I1243+J1243</f>
        <v>798221.01</v>
      </c>
      <c r="F1243" s="39"/>
      <c r="G1243" s="26">
        <v>106978.22</v>
      </c>
      <c r="H1243" s="39">
        <v>386210.97</v>
      </c>
      <c r="I1243" s="26">
        <v>122052.62</v>
      </c>
      <c r="J1243" s="57">
        <v>182979.20000000001</v>
      </c>
      <c r="K1243" s="26">
        <v>414.9</v>
      </c>
      <c r="L1243" s="39">
        <v>1130653.3399999999</v>
      </c>
      <c r="M1243" s="26"/>
      <c r="N1243" s="26"/>
      <c r="O1243" s="26"/>
      <c r="P1243" s="26"/>
      <c r="Q1243" s="26"/>
      <c r="R1243" s="26"/>
      <c r="S1243" s="26"/>
      <c r="T1243" s="26"/>
    </row>
    <row r="1244" spans="1:20" s="21" customFormat="1" ht="17.100000000000001" customHeight="1" x14ac:dyDescent="0.2">
      <c r="A1244" s="66">
        <v>1221</v>
      </c>
      <c r="B1244" s="66">
        <v>526</v>
      </c>
      <c r="C1244" s="66" t="s">
        <v>1735</v>
      </c>
      <c r="D1244" s="57">
        <f t="shared" si="104"/>
        <v>1380073.69</v>
      </c>
      <c r="E1244" s="26">
        <f t="shared" ref="E1244:E1261" si="116">F1244+G1244+H1244+I1244+J1244</f>
        <v>0</v>
      </c>
      <c r="F1244" s="39"/>
      <c r="G1244" s="26"/>
      <c r="H1244" s="26"/>
      <c r="I1244" s="26"/>
      <c r="J1244" s="57"/>
      <c r="K1244" s="26">
        <v>474.5</v>
      </c>
      <c r="L1244" s="39">
        <v>1293070.6199999999</v>
      </c>
      <c r="M1244" s="26"/>
      <c r="N1244" s="26"/>
      <c r="O1244" s="26"/>
      <c r="P1244" s="26"/>
      <c r="Q1244" s="26">
        <v>70</v>
      </c>
      <c r="R1244" s="26">
        <v>87003.07</v>
      </c>
      <c r="S1244" s="26"/>
      <c r="T1244" s="26"/>
    </row>
    <row r="1245" spans="1:20" s="21" customFormat="1" ht="17.100000000000001" customHeight="1" x14ac:dyDescent="0.2">
      <c r="A1245" s="66">
        <v>1222</v>
      </c>
      <c r="B1245" s="66">
        <v>527</v>
      </c>
      <c r="C1245" s="66" t="s">
        <v>1736</v>
      </c>
      <c r="D1245" s="57">
        <f t="shared" si="104"/>
        <v>2643929.16</v>
      </c>
      <c r="E1245" s="26">
        <f t="shared" si="116"/>
        <v>2643929.16</v>
      </c>
      <c r="F1245" s="26"/>
      <c r="G1245" s="26">
        <v>2643929.16</v>
      </c>
      <c r="H1245" s="26"/>
      <c r="I1245" s="26"/>
      <c r="J1245" s="57"/>
      <c r="K1245" s="26"/>
      <c r="L1245" s="57"/>
      <c r="M1245" s="28"/>
      <c r="N1245" s="39"/>
      <c r="O1245" s="26"/>
      <c r="P1245" s="26"/>
      <c r="Q1245" s="26"/>
      <c r="R1245" s="26"/>
      <c r="S1245" s="26"/>
      <c r="T1245" s="26"/>
    </row>
    <row r="1246" spans="1:20" s="21" customFormat="1" ht="17.100000000000001" customHeight="1" x14ac:dyDescent="0.2">
      <c r="A1246" s="66">
        <v>1223</v>
      </c>
      <c r="B1246" s="66">
        <v>528</v>
      </c>
      <c r="C1246" s="66" t="s">
        <v>1737</v>
      </c>
      <c r="D1246" s="57">
        <f t="shared" si="104"/>
        <v>1062091.21</v>
      </c>
      <c r="E1246" s="26">
        <f t="shared" si="116"/>
        <v>1062091.21</v>
      </c>
      <c r="F1246" s="39"/>
      <c r="G1246" s="39">
        <v>1062091.21</v>
      </c>
      <c r="H1246" s="39"/>
      <c r="I1246" s="26"/>
      <c r="J1246" s="39"/>
      <c r="K1246" s="26"/>
      <c r="L1246" s="39"/>
      <c r="M1246" s="26"/>
      <c r="N1246" s="26"/>
      <c r="O1246" s="26"/>
      <c r="P1246" s="26"/>
      <c r="Q1246" s="26"/>
      <c r="R1246" s="26"/>
      <c r="S1246" s="26"/>
      <c r="T1246" s="26"/>
    </row>
    <row r="1247" spans="1:20" s="21" customFormat="1" ht="17.100000000000001" customHeight="1" x14ac:dyDescent="0.2">
      <c r="A1247" s="66">
        <v>1224</v>
      </c>
      <c r="B1247" s="66">
        <v>529</v>
      </c>
      <c r="C1247" s="66" t="s">
        <v>1738</v>
      </c>
      <c r="D1247" s="57">
        <f t="shared" si="104"/>
        <v>1311550</v>
      </c>
      <c r="E1247" s="26">
        <f t="shared" si="116"/>
        <v>1311550</v>
      </c>
      <c r="F1247" s="39"/>
      <c r="G1247" s="39">
        <v>1311550</v>
      </c>
      <c r="H1247" s="39"/>
      <c r="I1247" s="26"/>
      <c r="J1247" s="39"/>
      <c r="K1247" s="26"/>
      <c r="L1247" s="39"/>
      <c r="M1247" s="26"/>
      <c r="N1247" s="26"/>
      <c r="O1247" s="26"/>
      <c r="P1247" s="26"/>
      <c r="Q1247" s="26"/>
      <c r="R1247" s="26"/>
      <c r="S1247" s="26"/>
      <c r="T1247" s="26"/>
    </row>
    <row r="1248" spans="1:20" s="21" customFormat="1" ht="17.100000000000001" customHeight="1" x14ac:dyDescent="0.2">
      <c r="A1248" s="66">
        <v>1225</v>
      </c>
      <c r="B1248" s="66">
        <v>530</v>
      </c>
      <c r="C1248" s="66" t="s">
        <v>1739</v>
      </c>
      <c r="D1248" s="57">
        <f t="shared" si="104"/>
        <v>1981849.8199999998</v>
      </c>
      <c r="E1248" s="26">
        <f t="shared" si="116"/>
        <v>659375.39999999991</v>
      </c>
      <c r="F1248" s="39">
        <v>179164.85</v>
      </c>
      <c r="G1248" s="39">
        <v>104163.01</v>
      </c>
      <c r="H1248" s="39">
        <v>376047.54</v>
      </c>
      <c r="I1248" s="26"/>
      <c r="J1248" s="39"/>
      <c r="K1248" s="26">
        <v>435.12</v>
      </c>
      <c r="L1248" s="39">
        <v>1185755.31</v>
      </c>
      <c r="M1248" s="26"/>
      <c r="N1248" s="26"/>
      <c r="O1248" s="26"/>
      <c r="P1248" s="26"/>
      <c r="Q1248" s="26">
        <v>110</v>
      </c>
      <c r="R1248" s="26">
        <v>136719.10999999999</v>
      </c>
      <c r="S1248" s="26"/>
      <c r="T1248" s="26"/>
    </row>
    <row r="1249" spans="1:20" s="9" customFormat="1" ht="17.100000000000001" customHeight="1" x14ac:dyDescent="0.2">
      <c r="A1249" s="66">
        <v>1226</v>
      </c>
      <c r="B1249" s="66">
        <v>531</v>
      </c>
      <c r="C1249" s="66" t="s">
        <v>1740</v>
      </c>
      <c r="D1249" s="57">
        <f t="shared" si="104"/>
        <v>2446169.0100000002</v>
      </c>
      <c r="E1249" s="26">
        <f t="shared" si="116"/>
        <v>711676.17</v>
      </c>
      <c r="F1249" s="39">
        <v>154903.98000000001</v>
      </c>
      <c r="G1249" s="39">
        <v>231645.6</v>
      </c>
      <c r="H1249" s="39">
        <v>325126.59000000003</v>
      </c>
      <c r="I1249" s="26"/>
      <c r="J1249" s="39"/>
      <c r="K1249" s="26">
        <v>511</v>
      </c>
      <c r="L1249" s="39">
        <v>1392537.59</v>
      </c>
      <c r="M1249" s="26"/>
      <c r="N1249" s="26"/>
      <c r="O1249" s="26"/>
      <c r="P1249" s="26"/>
      <c r="Q1249" s="26">
        <v>110</v>
      </c>
      <c r="R1249" s="26">
        <v>136719.10999999999</v>
      </c>
      <c r="S1249" s="26">
        <v>110</v>
      </c>
      <c r="T1249" s="26">
        <v>205236.13999999998</v>
      </c>
    </row>
    <row r="1250" spans="1:20" s="9" customFormat="1" ht="17.100000000000001" customHeight="1" x14ac:dyDescent="0.2">
      <c r="A1250" s="66">
        <v>1227</v>
      </c>
      <c r="B1250" s="66">
        <v>532</v>
      </c>
      <c r="C1250" s="66" t="s">
        <v>1741</v>
      </c>
      <c r="D1250" s="57">
        <f t="shared" si="104"/>
        <v>2695444.51</v>
      </c>
      <c r="E1250" s="26">
        <f t="shared" si="116"/>
        <v>2695444.51</v>
      </c>
      <c r="F1250" s="39"/>
      <c r="G1250" s="26">
        <v>1661789.26</v>
      </c>
      <c r="H1250" s="39"/>
      <c r="I1250" s="26"/>
      <c r="J1250" s="57">
        <v>1033655.25</v>
      </c>
      <c r="K1250" s="26"/>
      <c r="L1250" s="39"/>
      <c r="M1250" s="26"/>
      <c r="N1250" s="26"/>
      <c r="O1250" s="26"/>
      <c r="P1250" s="26"/>
      <c r="Q1250" s="26"/>
      <c r="R1250" s="26"/>
      <c r="S1250" s="26"/>
      <c r="T1250" s="26"/>
    </row>
    <row r="1251" spans="1:20" s="9" customFormat="1" ht="17.100000000000001" customHeight="1" x14ac:dyDescent="0.2">
      <c r="A1251" s="66">
        <v>1228</v>
      </c>
      <c r="B1251" s="66">
        <v>533</v>
      </c>
      <c r="C1251" s="66" t="s">
        <v>1742</v>
      </c>
      <c r="D1251" s="57">
        <f t="shared" si="104"/>
        <v>2017088.9700000002</v>
      </c>
      <c r="E1251" s="26">
        <f t="shared" si="116"/>
        <v>2017088.9700000002</v>
      </c>
      <c r="F1251" s="39"/>
      <c r="G1251" s="39">
        <v>1243571.07</v>
      </c>
      <c r="H1251" s="39"/>
      <c r="I1251" s="26"/>
      <c r="J1251" s="39">
        <v>773517.9</v>
      </c>
      <c r="K1251" s="26"/>
      <c r="L1251" s="39"/>
      <c r="M1251" s="26"/>
      <c r="N1251" s="26"/>
      <c r="O1251" s="26"/>
      <c r="P1251" s="26"/>
      <c r="Q1251" s="26"/>
      <c r="R1251" s="26"/>
      <c r="S1251" s="26"/>
      <c r="T1251" s="26"/>
    </row>
    <row r="1252" spans="1:20" s="9" customFormat="1" ht="17.100000000000001" customHeight="1" x14ac:dyDescent="0.2">
      <c r="A1252" s="66">
        <v>1229</v>
      </c>
      <c r="B1252" s="66">
        <v>534</v>
      </c>
      <c r="C1252" s="66" t="s">
        <v>1743</v>
      </c>
      <c r="D1252" s="57">
        <f t="shared" si="104"/>
        <v>2392781.0300000003</v>
      </c>
      <c r="E1252" s="26">
        <f t="shared" si="116"/>
        <v>2392781.0300000003</v>
      </c>
      <c r="F1252" s="39"/>
      <c r="G1252" s="26">
        <v>1553170.75</v>
      </c>
      <c r="H1252" s="39"/>
      <c r="I1252" s="26"/>
      <c r="J1252" s="57">
        <v>839610.28</v>
      </c>
      <c r="K1252" s="26"/>
      <c r="L1252" s="39"/>
      <c r="M1252" s="26"/>
      <c r="N1252" s="26"/>
      <c r="O1252" s="26"/>
      <c r="P1252" s="26"/>
      <c r="Q1252" s="26"/>
      <c r="R1252" s="26"/>
      <c r="S1252" s="26"/>
      <c r="T1252" s="26"/>
    </row>
    <row r="1253" spans="1:20" s="9" customFormat="1" ht="17.100000000000001" customHeight="1" x14ac:dyDescent="0.2">
      <c r="A1253" s="66">
        <v>1230</v>
      </c>
      <c r="B1253" s="66">
        <v>535</v>
      </c>
      <c r="C1253" s="66" t="s">
        <v>1744</v>
      </c>
      <c r="D1253" s="57">
        <f t="shared" si="104"/>
        <v>603745.43999999994</v>
      </c>
      <c r="E1253" s="26">
        <f t="shared" si="116"/>
        <v>80923.820000000007</v>
      </c>
      <c r="F1253" s="39">
        <v>26113.79</v>
      </c>
      <c r="G1253" s="26"/>
      <c r="H1253" s="39">
        <v>54810.03</v>
      </c>
      <c r="I1253" s="26"/>
      <c r="J1253" s="57"/>
      <c r="K1253" s="26">
        <v>112</v>
      </c>
      <c r="L1253" s="39">
        <v>305213.71999999997</v>
      </c>
      <c r="M1253" s="26"/>
      <c r="N1253" s="26"/>
      <c r="O1253" s="26"/>
      <c r="P1253" s="26"/>
      <c r="Q1253" s="26">
        <v>70</v>
      </c>
      <c r="R1253" s="26">
        <v>87003.07</v>
      </c>
      <c r="S1253" s="26">
        <v>70</v>
      </c>
      <c r="T1253" s="26">
        <v>130604.83</v>
      </c>
    </row>
    <row r="1254" spans="1:20" s="9" customFormat="1" ht="17.100000000000001" customHeight="1" x14ac:dyDescent="0.2">
      <c r="A1254" s="66">
        <v>1231</v>
      </c>
      <c r="B1254" s="66">
        <v>536</v>
      </c>
      <c r="C1254" s="66" t="s">
        <v>1745</v>
      </c>
      <c r="D1254" s="57">
        <f t="shared" si="104"/>
        <v>9818775.1699999999</v>
      </c>
      <c r="E1254" s="26">
        <f t="shared" si="116"/>
        <v>4057804.92</v>
      </c>
      <c r="F1254" s="39">
        <v>1617968.43</v>
      </c>
      <c r="G1254" s="26"/>
      <c r="H1254" s="39">
        <v>2439836.4899999998</v>
      </c>
      <c r="I1254" s="26"/>
      <c r="J1254" s="57"/>
      <c r="K1254" s="26">
        <v>2000</v>
      </c>
      <c r="L1254" s="57">
        <v>5450245</v>
      </c>
      <c r="M1254" s="26"/>
      <c r="N1254" s="26"/>
      <c r="O1254" s="26"/>
      <c r="P1254" s="26"/>
      <c r="Q1254" s="26">
        <v>250</v>
      </c>
      <c r="R1254" s="26">
        <v>310725.25</v>
      </c>
      <c r="S1254" s="26"/>
      <c r="T1254" s="26"/>
    </row>
    <row r="1255" spans="1:20" s="9" customFormat="1" ht="17.100000000000001" customHeight="1" x14ac:dyDescent="0.2">
      <c r="A1255" s="66">
        <v>1232</v>
      </c>
      <c r="B1255" s="66">
        <v>537</v>
      </c>
      <c r="C1255" s="66" t="s">
        <v>1746</v>
      </c>
      <c r="D1255" s="57">
        <f t="shared" si="104"/>
        <v>5105021.0599999996</v>
      </c>
      <c r="E1255" s="26">
        <f t="shared" si="116"/>
        <v>2174819.88</v>
      </c>
      <c r="F1255" s="39">
        <v>867165.87</v>
      </c>
      <c r="G1255" s="39"/>
      <c r="H1255" s="39">
        <v>1307654.01</v>
      </c>
      <c r="I1255" s="26"/>
      <c r="J1255" s="39"/>
      <c r="K1255" s="26">
        <v>1000</v>
      </c>
      <c r="L1255" s="57">
        <v>2725122.5</v>
      </c>
      <c r="M1255" s="26"/>
      <c r="N1255" s="26"/>
      <c r="O1255" s="26"/>
      <c r="P1255" s="26"/>
      <c r="Q1255" s="26">
        <v>165</v>
      </c>
      <c r="R1255" s="26">
        <v>205078.68</v>
      </c>
      <c r="S1255" s="26"/>
      <c r="T1255" s="26"/>
    </row>
    <row r="1256" spans="1:20" s="9" customFormat="1" ht="17.100000000000001" customHeight="1" x14ac:dyDescent="0.2">
      <c r="A1256" s="66">
        <v>1233</v>
      </c>
      <c r="B1256" s="66">
        <v>538</v>
      </c>
      <c r="C1256" s="66" t="s">
        <v>1747</v>
      </c>
      <c r="D1256" s="57">
        <f t="shared" si="104"/>
        <v>9931543.6400000006</v>
      </c>
      <c r="E1256" s="26">
        <f t="shared" si="116"/>
        <v>4170573.3899999997</v>
      </c>
      <c r="F1256" s="26">
        <v>1662932.5999999999</v>
      </c>
      <c r="G1256" s="26"/>
      <c r="H1256" s="26">
        <v>2507640.79</v>
      </c>
      <c r="I1256" s="26"/>
      <c r="J1256" s="57"/>
      <c r="K1256" s="26">
        <v>2000</v>
      </c>
      <c r="L1256" s="39">
        <v>5450245</v>
      </c>
      <c r="M1256" s="26"/>
      <c r="N1256" s="26"/>
      <c r="O1256" s="26"/>
      <c r="P1256" s="26"/>
      <c r="Q1256" s="26">
        <v>250</v>
      </c>
      <c r="R1256" s="39">
        <v>310725.25</v>
      </c>
      <c r="S1256" s="26"/>
      <c r="T1256" s="26"/>
    </row>
    <row r="1257" spans="1:20" s="9" customFormat="1" ht="17.100000000000001" customHeight="1" x14ac:dyDescent="0.2">
      <c r="A1257" s="66">
        <v>1234</v>
      </c>
      <c r="B1257" s="66">
        <v>539</v>
      </c>
      <c r="C1257" s="66" t="s">
        <v>1748</v>
      </c>
      <c r="D1257" s="57">
        <f t="shared" si="104"/>
        <v>7234111.7699999996</v>
      </c>
      <c r="E1257" s="26">
        <f t="shared" si="116"/>
        <v>4031398.34</v>
      </c>
      <c r="F1257" s="39">
        <v>1006999.4299999999</v>
      </c>
      <c r="G1257" s="26">
        <v>1505881.04</v>
      </c>
      <c r="H1257" s="39">
        <v>1518517.8699999999</v>
      </c>
      <c r="I1257" s="26"/>
      <c r="J1257" s="57"/>
      <c r="K1257" s="26">
        <v>1100</v>
      </c>
      <c r="L1257" s="39">
        <v>2997634.75</v>
      </c>
      <c r="M1257" s="26"/>
      <c r="N1257" s="26"/>
      <c r="O1257" s="26"/>
      <c r="P1257" s="26"/>
      <c r="Q1257" s="26">
        <v>165</v>
      </c>
      <c r="R1257" s="26">
        <v>205078.68</v>
      </c>
      <c r="S1257" s="26"/>
      <c r="T1257" s="26"/>
    </row>
    <row r="1258" spans="1:20" s="9" customFormat="1" ht="17.100000000000001" customHeight="1" x14ac:dyDescent="0.2">
      <c r="A1258" s="66">
        <v>1235</v>
      </c>
      <c r="B1258" s="66">
        <v>540</v>
      </c>
      <c r="C1258" s="66" t="s">
        <v>1749</v>
      </c>
      <c r="D1258" s="57">
        <f t="shared" si="104"/>
        <v>6148594.2699999996</v>
      </c>
      <c r="E1258" s="26">
        <f t="shared" si="116"/>
        <v>3218393.09</v>
      </c>
      <c r="F1258" s="39">
        <v>803919.55999999994</v>
      </c>
      <c r="G1258" s="26">
        <v>1202192.57</v>
      </c>
      <c r="H1258" s="39">
        <v>1212280.96</v>
      </c>
      <c r="I1258" s="26"/>
      <c r="J1258" s="57"/>
      <c r="K1258" s="26">
        <v>1000</v>
      </c>
      <c r="L1258" s="39">
        <v>2725122.5</v>
      </c>
      <c r="M1258" s="26"/>
      <c r="N1258" s="26"/>
      <c r="O1258" s="26"/>
      <c r="P1258" s="26"/>
      <c r="Q1258" s="26">
        <v>165</v>
      </c>
      <c r="R1258" s="26">
        <v>205078.68</v>
      </c>
      <c r="S1258" s="26"/>
      <c r="T1258" s="26"/>
    </row>
    <row r="1259" spans="1:20" s="9" customFormat="1" ht="17.100000000000001" customHeight="1" x14ac:dyDescent="0.2">
      <c r="A1259" s="66">
        <v>1236</v>
      </c>
      <c r="B1259" s="66">
        <v>541</v>
      </c>
      <c r="C1259" s="66" t="s">
        <v>1750</v>
      </c>
      <c r="D1259" s="57">
        <f t="shared" si="104"/>
        <v>19939454.210000001</v>
      </c>
      <c r="E1259" s="26">
        <f t="shared" si="116"/>
        <v>8721802.4900000002</v>
      </c>
      <c r="F1259" s="26"/>
      <c r="G1259" s="26">
        <v>8721802.4900000002</v>
      </c>
      <c r="H1259" s="26"/>
      <c r="I1259" s="26"/>
      <c r="J1259" s="57"/>
      <c r="K1259" s="26"/>
      <c r="L1259" s="39"/>
      <c r="M1259" s="26">
        <v>6</v>
      </c>
      <c r="N1259" s="26">
        <v>11217651.720000001</v>
      </c>
      <c r="O1259" s="26"/>
      <c r="P1259" s="26"/>
      <c r="Q1259" s="26"/>
      <c r="R1259" s="26"/>
      <c r="S1259" s="26"/>
      <c r="T1259" s="26"/>
    </row>
    <row r="1260" spans="1:20" s="9" customFormat="1" ht="17.100000000000001" customHeight="1" x14ac:dyDescent="0.2">
      <c r="A1260" s="66">
        <v>1237</v>
      </c>
      <c r="B1260" s="66">
        <v>542</v>
      </c>
      <c r="C1260" s="66" t="s">
        <v>1751</v>
      </c>
      <c r="D1260" s="57">
        <f t="shared" si="104"/>
        <v>5054097.9800000004</v>
      </c>
      <c r="E1260" s="26">
        <f t="shared" si="116"/>
        <v>1623168.76</v>
      </c>
      <c r="F1260" s="39">
        <v>975870.41</v>
      </c>
      <c r="G1260" s="26"/>
      <c r="H1260" s="39"/>
      <c r="I1260" s="26">
        <v>647298.35</v>
      </c>
      <c r="J1260" s="57"/>
      <c r="K1260" s="26">
        <v>1259</v>
      </c>
      <c r="L1260" s="39">
        <v>3430929.22</v>
      </c>
      <c r="M1260" s="26"/>
      <c r="N1260" s="26"/>
      <c r="O1260" s="26"/>
      <c r="P1260" s="26"/>
      <c r="Q1260" s="26"/>
      <c r="R1260" s="26"/>
      <c r="S1260" s="26"/>
      <c r="T1260" s="26"/>
    </row>
    <row r="1261" spans="1:20" s="9" customFormat="1" ht="17.100000000000001" customHeight="1" x14ac:dyDescent="0.2">
      <c r="A1261" s="66">
        <v>1238</v>
      </c>
      <c r="B1261" s="66">
        <v>543</v>
      </c>
      <c r="C1261" s="66" t="s">
        <v>1752</v>
      </c>
      <c r="D1261" s="57">
        <f t="shared" si="104"/>
        <v>7460321.4199999999</v>
      </c>
      <c r="E1261" s="26">
        <f t="shared" si="116"/>
        <v>3124057.4699999997</v>
      </c>
      <c r="F1261" s="39">
        <v>1245655.3400000001</v>
      </c>
      <c r="G1261" s="26"/>
      <c r="H1261" s="39">
        <v>1878402.13</v>
      </c>
      <c r="I1261" s="26"/>
      <c r="J1261" s="57"/>
      <c r="K1261" s="26">
        <v>1500</v>
      </c>
      <c r="L1261" s="39">
        <v>4087683.75</v>
      </c>
      <c r="M1261" s="26"/>
      <c r="N1261" s="26"/>
      <c r="O1261" s="26"/>
      <c r="P1261" s="26"/>
      <c r="Q1261" s="26">
        <v>200</v>
      </c>
      <c r="R1261" s="26">
        <v>248580.2</v>
      </c>
      <c r="S1261" s="26"/>
      <c r="T1261" s="26"/>
    </row>
    <row r="1262" spans="1:20" s="9" customFormat="1" ht="17.100000000000001" customHeight="1" x14ac:dyDescent="0.2">
      <c r="A1262" s="66">
        <v>1239</v>
      </c>
      <c r="B1262" s="66">
        <v>544</v>
      </c>
      <c r="C1262" s="66" t="s">
        <v>1753</v>
      </c>
      <c r="D1262" s="57">
        <f t="shared" si="104"/>
        <v>9860792.879999999</v>
      </c>
      <c r="E1262" s="26">
        <f>F1262+G1262+H1262+I1262+J1262</f>
        <v>2426249.79</v>
      </c>
      <c r="F1262" s="39"/>
      <c r="G1262" s="26"/>
      <c r="H1262" s="39">
        <v>2426249.79</v>
      </c>
      <c r="I1262" s="26"/>
      <c r="J1262" s="57"/>
      <c r="K1262" s="26">
        <v>2500</v>
      </c>
      <c r="L1262" s="39">
        <v>6812806.25</v>
      </c>
      <c r="M1262" s="26"/>
      <c r="N1262" s="26"/>
      <c r="O1262" s="26"/>
      <c r="P1262" s="26"/>
      <c r="Q1262" s="26">
        <v>200</v>
      </c>
      <c r="R1262" s="26">
        <v>248580.2</v>
      </c>
      <c r="S1262" s="26">
        <v>200</v>
      </c>
      <c r="T1262" s="26">
        <v>373156.64</v>
      </c>
    </row>
    <row r="1263" spans="1:20" s="21" customFormat="1" ht="17.100000000000001" customHeight="1" x14ac:dyDescent="0.2">
      <c r="A1263" s="66">
        <v>1240</v>
      </c>
      <c r="B1263" s="66">
        <v>545</v>
      </c>
      <c r="C1263" s="66" t="s">
        <v>1754</v>
      </c>
      <c r="D1263" s="57">
        <f t="shared" si="104"/>
        <v>7197276.6899999995</v>
      </c>
      <c r="E1263" s="26">
        <f t="shared" ref="E1263:E1264" si="117">F1263+G1263+H1263+I1263+J1263</f>
        <v>3981496.2</v>
      </c>
      <c r="F1263" s="39">
        <v>1260478.7</v>
      </c>
      <c r="G1263" s="26">
        <v>1884937.46</v>
      </c>
      <c r="H1263" s="39"/>
      <c r="I1263" s="26">
        <v>836080.03999999992</v>
      </c>
      <c r="J1263" s="57"/>
      <c r="K1263" s="26">
        <v>1258</v>
      </c>
      <c r="L1263" s="39">
        <v>3215780.4899999998</v>
      </c>
      <c r="M1263" s="26"/>
      <c r="N1263" s="26"/>
      <c r="O1263" s="26"/>
      <c r="P1263" s="26"/>
      <c r="Q1263" s="26"/>
      <c r="R1263" s="26"/>
      <c r="S1263" s="26"/>
      <c r="T1263" s="26"/>
    </row>
    <row r="1264" spans="1:20" s="21" customFormat="1" ht="17.100000000000001" customHeight="1" x14ac:dyDescent="0.2">
      <c r="A1264" s="66">
        <v>1241</v>
      </c>
      <c r="B1264" s="66">
        <v>546</v>
      </c>
      <c r="C1264" s="66" t="s">
        <v>242</v>
      </c>
      <c r="D1264" s="57">
        <f t="shared" si="104"/>
        <v>0</v>
      </c>
      <c r="E1264" s="26">
        <f t="shared" si="117"/>
        <v>0</v>
      </c>
      <c r="F1264" s="39"/>
      <c r="G1264" s="26"/>
      <c r="H1264" s="39"/>
      <c r="I1264" s="26"/>
      <c r="J1264" s="57"/>
      <c r="K1264" s="26"/>
      <c r="L1264" s="39"/>
      <c r="M1264" s="26"/>
      <c r="N1264" s="26"/>
      <c r="O1264" s="26"/>
      <c r="P1264" s="26"/>
      <c r="Q1264" s="26"/>
      <c r="R1264" s="26"/>
      <c r="S1264" s="26"/>
      <c r="T1264" s="26"/>
    </row>
    <row r="1265" spans="1:20" s="21" customFormat="1" ht="17.100000000000001" customHeight="1" x14ac:dyDescent="0.2">
      <c r="A1265" s="66">
        <v>1242</v>
      </c>
      <c r="B1265" s="66">
        <v>547</v>
      </c>
      <c r="C1265" s="66" t="s">
        <v>1755</v>
      </c>
      <c r="D1265" s="57">
        <f t="shared" si="104"/>
        <v>8299742.1199999992</v>
      </c>
      <c r="E1265" s="26">
        <f>F1265+G1265+H1265+I1265+J1265</f>
        <v>5247474.8099999996</v>
      </c>
      <c r="F1265" s="39">
        <v>937576.7699999999</v>
      </c>
      <c r="G1265" s="26">
        <v>1402065.4200000002</v>
      </c>
      <c r="H1265" s="39">
        <v>1413831.06</v>
      </c>
      <c r="I1265" s="26">
        <v>621898.05000000005</v>
      </c>
      <c r="J1265" s="57">
        <v>872103.51</v>
      </c>
      <c r="K1265" s="26">
        <v>850</v>
      </c>
      <c r="L1265" s="39">
        <v>2316354.14</v>
      </c>
      <c r="M1265" s="26"/>
      <c r="N1265" s="26"/>
      <c r="O1265" s="26">
        <v>140</v>
      </c>
      <c r="P1265" s="26">
        <v>300697.37</v>
      </c>
      <c r="Q1265" s="26">
        <v>140</v>
      </c>
      <c r="R1265" s="26">
        <v>174006.14</v>
      </c>
      <c r="S1265" s="26">
        <v>140</v>
      </c>
      <c r="T1265" s="26">
        <v>261209.66</v>
      </c>
    </row>
    <row r="1266" spans="1:20" s="21" customFormat="1" ht="17.100000000000001" customHeight="1" x14ac:dyDescent="0.2">
      <c r="A1266" s="66">
        <v>1243</v>
      </c>
      <c r="B1266" s="66">
        <v>548</v>
      </c>
      <c r="C1266" s="66" t="s">
        <v>1756</v>
      </c>
      <c r="D1266" s="57">
        <f t="shared" si="104"/>
        <v>1766971.8699999999</v>
      </c>
      <c r="E1266" s="26">
        <f>F1266+G1266+H1266+I1266+J1266</f>
        <v>1766971.8699999999</v>
      </c>
      <c r="F1266" s="39"/>
      <c r="G1266" s="26">
        <v>1766971.8699999999</v>
      </c>
      <c r="H1266" s="39"/>
      <c r="I1266" s="26"/>
      <c r="J1266" s="57"/>
      <c r="K1266" s="26"/>
      <c r="L1266" s="39"/>
      <c r="M1266" s="26"/>
      <c r="N1266" s="26"/>
      <c r="O1266" s="26"/>
      <c r="P1266" s="26"/>
      <c r="Q1266" s="26"/>
      <c r="R1266" s="26"/>
      <c r="S1266" s="26"/>
      <c r="T1266" s="26"/>
    </row>
    <row r="1267" spans="1:20" s="21" customFormat="1" ht="17.100000000000001" customHeight="1" x14ac:dyDescent="0.2">
      <c r="A1267" s="66">
        <v>1244</v>
      </c>
      <c r="B1267" s="66">
        <v>549</v>
      </c>
      <c r="C1267" s="66" t="s">
        <v>1757</v>
      </c>
      <c r="D1267" s="57">
        <f t="shared" si="104"/>
        <v>3508530.73</v>
      </c>
      <c r="E1267" s="26">
        <f t="shared" ref="E1267:E1271" si="118">F1267+G1267+H1267+I1267+J1267</f>
        <v>3303452.05</v>
      </c>
      <c r="F1267" s="39">
        <v>825166.36</v>
      </c>
      <c r="G1267" s="26">
        <v>1233965.3500000001</v>
      </c>
      <c r="H1267" s="39">
        <v>1244320.3400000001</v>
      </c>
      <c r="I1267" s="26"/>
      <c r="J1267" s="57"/>
      <c r="K1267" s="26"/>
      <c r="L1267" s="39"/>
      <c r="M1267" s="26"/>
      <c r="N1267" s="26"/>
      <c r="O1267" s="26"/>
      <c r="P1267" s="26"/>
      <c r="Q1267" s="26">
        <v>165</v>
      </c>
      <c r="R1267" s="26">
        <v>205078.68</v>
      </c>
      <c r="S1267" s="26"/>
      <c r="T1267" s="26"/>
    </row>
    <row r="1268" spans="1:20" s="21" customFormat="1" ht="17.100000000000001" customHeight="1" x14ac:dyDescent="0.2">
      <c r="A1268" s="66">
        <v>1245</v>
      </c>
      <c r="B1268" s="66">
        <v>550</v>
      </c>
      <c r="C1268" s="66" t="s">
        <v>1758</v>
      </c>
      <c r="D1268" s="57">
        <f t="shared" si="104"/>
        <v>2800595.58</v>
      </c>
      <c r="E1268" s="26">
        <f t="shared" si="118"/>
        <v>0</v>
      </c>
      <c r="F1268" s="39"/>
      <c r="G1268" s="26"/>
      <c r="H1268" s="39"/>
      <c r="I1268" s="26"/>
      <c r="J1268" s="57"/>
      <c r="K1268" s="26">
        <v>853.5</v>
      </c>
      <c r="L1268" s="39">
        <v>2325892.0699999998</v>
      </c>
      <c r="M1268" s="26"/>
      <c r="N1268" s="26"/>
      <c r="O1268" s="26">
        <v>140</v>
      </c>
      <c r="P1268" s="26">
        <v>300697.37</v>
      </c>
      <c r="Q1268" s="26">
        <v>140</v>
      </c>
      <c r="R1268" s="26">
        <v>174006.14</v>
      </c>
      <c r="S1268" s="26"/>
      <c r="T1268" s="26"/>
    </row>
    <row r="1269" spans="1:20" s="21" customFormat="1" ht="17.100000000000001" customHeight="1" x14ac:dyDescent="0.2">
      <c r="A1269" s="66">
        <v>1246</v>
      </c>
      <c r="B1269" s="66">
        <v>551</v>
      </c>
      <c r="C1269" s="66" t="s">
        <v>1759</v>
      </c>
      <c r="D1269" s="57">
        <f t="shared" si="104"/>
        <v>8410643.9299999997</v>
      </c>
      <c r="E1269" s="26">
        <f t="shared" si="118"/>
        <v>5076067.6900000004</v>
      </c>
      <c r="F1269" s="39">
        <v>1028888.59</v>
      </c>
      <c r="G1269" s="39">
        <v>1538614.37</v>
      </c>
      <c r="H1269" s="26">
        <v>1551525.9000000001</v>
      </c>
      <c r="I1269" s="26"/>
      <c r="J1269" s="57">
        <v>957038.83000000007</v>
      </c>
      <c r="K1269" s="26">
        <v>1113.3</v>
      </c>
      <c r="L1269" s="57">
        <v>3033878.87</v>
      </c>
      <c r="M1269" s="26"/>
      <c r="N1269" s="26"/>
      <c r="O1269" s="26">
        <v>140</v>
      </c>
      <c r="P1269" s="26">
        <v>300697.37</v>
      </c>
      <c r="Q1269" s="26"/>
      <c r="R1269" s="39"/>
      <c r="S1269" s="26"/>
      <c r="T1269" s="26"/>
    </row>
    <row r="1270" spans="1:20" s="21" customFormat="1" ht="17.100000000000001" customHeight="1" x14ac:dyDescent="0.2">
      <c r="A1270" s="66">
        <v>1247</v>
      </c>
      <c r="B1270" s="66">
        <v>552</v>
      </c>
      <c r="C1270" s="66" t="s">
        <v>1760</v>
      </c>
      <c r="D1270" s="57">
        <f t="shared" si="104"/>
        <v>4115181.03</v>
      </c>
      <c r="E1270" s="26">
        <f t="shared" si="118"/>
        <v>3964832.3299999996</v>
      </c>
      <c r="F1270" s="39">
        <v>803647.82</v>
      </c>
      <c r="G1270" s="26">
        <v>1201786.19</v>
      </c>
      <c r="H1270" s="39">
        <v>1211871.1499999999</v>
      </c>
      <c r="I1270" s="26"/>
      <c r="J1270" s="57">
        <v>747527.17</v>
      </c>
      <c r="K1270" s="26"/>
      <c r="L1270" s="39"/>
      <c r="M1270" s="26"/>
      <c r="N1270" s="26"/>
      <c r="O1270" s="26">
        <v>70</v>
      </c>
      <c r="P1270" s="26">
        <v>150348.70000000001</v>
      </c>
      <c r="Q1270" s="26"/>
      <c r="R1270" s="39"/>
      <c r="S1270" s="26"/>
      <c r="T1270" s="39"/>
    </row>
    <row r="1271" spans="1:20" s="21" customFormat="1" ht="17.100000000000001" customHeight="1" x14ac:dyDescent="0.2">
      <c r="A1271" s="66">
        <v>1248</v>
      </c>
      <c r="B1271" s="66">
        <v>553</v>
      </c>
      <c r="C1271" s="66" t="s">
        <v>1761</v>
      </c>
      <c r="D1271" s="57">
        <f t="shared" si="104"/>
        <v>9289329.9500000011</v>
      </c>
      <c r="E1271" s="26">
        <f t="shared" si="118"/>
        <v>4801775.2300000004</v>
      </c>
      <c r="F1271" s="26">
        <v>1199431.19</v>
      </c>
      <c r="G1271" s="39">
        <v>1793646.2000000002</v>
      </c>
      <c r="H1271" s="26">
        <v>1808697.84</v>
      </c>
      <c r="I1271" s="26"/>
      <c r="J1271" s="39"/>
      <c r="K1271" s="26">
        <v>1441.4</v>
      </c>
      <c r="L1271" s="57">
        <v>3927991.57</v>
      </c>
      <c r="M1271" s="26"/>
      <c r="N1271" s="26"/>
      <c r="O1271" s="26"/>
      <c r="P1271" s="26"/>
      <c r="Q1271" s="26">
        <v>180</v>
      </c>
      <c r="R1271" s="26">
        <v>223722.18</v>
      </c>
      <c r="S1271" s="26">
        <v>180</v>
      </c>
      <c r="T1271" s="26">
        <v>335840.97000000003</v>
      </c>
    </row>
    <row r="1272" spans="1:20" s="21" customFormat="1" ht="17.100000000000001" customHeight="1" x14ac:dyDescent="0.2">
      <c r="A1272" s="66">
        <v>1249</v>
      </c>
      <c r="B1272" s="66">
        <v>554</v>
      </c>
      <c r="C1272" s="66" t="s">
        <v>1762</v>
      </c>
      <c r="D1272" s="57">
        <f t="shared" si="104"/>
        <v>700481.91</v>
      </c>
      <c r="E1272" s="26">
        <f>F1272+G1272+H1272+I1272+J1272</f>
        <v>85823.650000000009</v>
      </c>
      <c r="F1272" s="39">
        <v>27694.95</v>
      </c>
      <c r="G1272" s="26"/>
      <c r="H1272" s="39">
        <v>58128.700000000004</v>
      </c>
      <c r="I1272" s="26"/>
      <c r="J1272" s="57"/>
      <c r="K1272" s="26">
        <v>145.69999999999999</v>
      </c>
      <c r="L1272" s="39">
        <v>397050.36000000004</v>
      </c>
      <c r="M1272" s="26"/>
      <c r="N1272" s="26"/>
      <c r="O1272" s="26"/>
      <c r="P1272" s="26"/>
      <c r="Q1272" s="26">
        <v>70</v>
      </c>
      <c r="R1272" s="26">
        <v>87003.07</v>
      </c>
      <c r="S1272" s="26">
        <v>70</v>
      </c>
      <c r="T1272" s="26">
        <v>130604.83</v>
      </c>
    </row>
    <row r="1273" spans="1:20" s="21" customFormat="1" ht="17.100000000000001" customHeight="1" x14ac:dyDescent="0.2">
      <c r="A1273" s="66">
        <v>1250</v>
      </c>
      <c r="B1273" s="66">
        <v>555</v>
      </c>
      <c r="C1273" s="66" t="s">
        <v>1763</v>
      </c>
      <c r="D1273" s="57">
        <f t="shared" si="104"/>
        <v>723741.9</v>
      </c>
      <c r="E1273" s="26">
        <f t="shared" ref="E1273:E1290" si="119">F1273+G1273+H1273+I1273+J1273</f>
        <v>75564.63</v>
      </c>
      <c r="F1273" s="39">
        <v>24384.400000000001</v>
      </c>
      <c r="G1273" s="39"/>
      <c r="H1273" s="39">
        <v>51180.229999999996</v>
      </c>
      <c r="I1273" s="26"/>
      <c r="J1273" s="39"/>
      <c r="K1273" s="26">
        <v>158</v>
      </c>
      <c r="L1273" s="39">
        <v>430569.37</v>
      </c>
      <c r="M1273" s="26"/>
      <c r="N1273" s="26"/>
      <c r="O1273" s="26"/>
      <c r="P1273" s="26"/>
      <c r="Q1273" s="26">
        <v>70</v>
      </c>
      <c r="R1273" s="39">
        <v>87003.07</v>
      </c>
      <c r="S1273" s="26">
        <v>70</v>
      </c>
      <c r="T1273" s="39">
        <v>130604.83</v>
      </c>
    </row>
    <row r="1274" spans="1:20" s="21" customFormat="1" ht="17.100000000000001" customHeight="1" x14ac:dyDescent="0.2">
      <c r="A1274" s="66">
        <v>1251</v>
      </c>
      <c r="B1274" s="66">
        <v>556</v>
      </c>
      <c r="C1274" s="66" t="s">
        <v>1764</v>
      </c>
      <c r="D1274" s="57">
        <f t="shared" si="104"/>
        <v>471492.36000000004</v>
      </c>
      <c r="E1274" s="26">
        <f t="shared" si="119"/>
        <v>88197</v>
      </c>
      <c r="F1274" s="39">
        <v>28460.829999999998</v>
      </c>
      <c r="G1274" s="39"/>
      <c r="H1274" s="39">
        <v>59736.17</v>
      </c>
      <c r="I1274" s="26"/>
      <c r="J1274" s="39"/>
      <c r="K1274" s="26">
        <v>60.8</v>
      </c>
      <c r="L1274" s="39">
        <v>165687.46</v>
      </c>
      <c r="M1274" s="26"/>
      <c r="N1274" s="26"/>
      <c r="O1274" s="26"/>
      <c r="P1274" s="26"/>
      <c r="Q1274" s="26">
        <v>70</v>
      </c>
      <c r="R1274" s="39">
        <v>87003.07</v>
      </c>
      <c r="S1274" s="26">
        <v>70</v>
      </c>
      <c r="T1274" s="39">
        <v>130604.83</v>
      </c>
    </row>
    <row r="1275" spans="1:20" s="21" customFormat="1" ht="17.100000000000001" customHeight="1" x14ac:dyDescent="0.2">
      <c r="A1275" s="66">
        <v>1252</v>
      </c>
      <c r="B1275" s="66">
        <v>557</v>
      </c>
      <c r="C1275" s="66" t="s">
        <v>1765</v>
      </c>
      <c r="D1275" s="57">
        <f t="shared" si="104"/>
        <v>10102279.15</v>
      </c>
      <c r="E1275" s="26">
        <f t="shared" si="119"/>
        <v>4156818.11</v>
      </c>
      <c r="F1275" s="39">
        <v>1657447.96</v>
      </c>
      <c r="G1275" s="26"/>
      <c r="H1275" s="39">
        <v>2499370.15</v>
      </c>
      <c r="I1275" s="26"/>
      <c r="J1275" s="57"/>
      <c r="K1275" s="26">
        <v>2067.6999999999998</v>
      </c>
      <c r="L1275" s="39">
        <v>5634735.79</v>
      </c>
      <c r="M1275" s="26"/>
      <c r="N1275" s="26"/>
      <c r="O1275" s="26"/>
      <c r="P1275" s="26"/>
      <c r="Q1275" s="26">
        <v>250</v>
      </c>
      <c r="R1275" s="26">
        <v>310725.25</v>
      </c>
      <c r="S1275" s="26"/>
      <c r="T1275" s="26"/>
    </row>
    <row r="1276" spans="1:20" s="21" customFormat="1" ht="17.100000000000001" customHeight="1" x14ac:dyDescent="0.2">
      <c r="A1276" s="66">
        <v>1253</v>
      </c>
      <c r="B1276" s="66">
        <v>558</v>
      </c>
      <c r="C1276" s="66" t="s">
        <v>1766</v>
      </c>
      <c r="D1276" s="57">
        <f t="shared" si="104"/>
        <v>7518542.7000000002</v>
      </c>
      <c r="E1276" s="26">
        <f t="shared" si="119"/>
        <v>3042207.4400000004</v>
      </c>
      <c r="F1276" s="39">
        <v>1213019.28</v>
      </c>
      <c r="G1276" s="26"/>
      <c r="H1276" s="39">
        <v>1829188.1600000001</v>
      </c>
      <c r="I1276" s="26"/>
      <c r="J1276" s="57"/>
      <c r="K1276" s="26">
        <v>1551.4</v>
      </c>
      <c r="L1276" s="39">
        <v>4227755.0599999996</v>
      </c>
      <c r="M1276" s="26"/>
      <c r="N1276" s="26"/>
      <c r="O1276" s="26"/>
      <c r="P1276" s="26"/>
      <c r="Q1276" s="26">
        <v>200</v>
      </c>
      <c r="R1276" s="26">
        <v>248580.2</v>
      </c>
      <c r="S1276" s="26"/>
      <c r="T1276" s="26"/>
    </row>
    <row r="1277" spans="1:20" s="21" customFormat="1" ht="17.100000000000001" customHeight="1" x14ac:dyDescent="0.2">
      <c r="A1277" s="66">
        <v>1254</v>
      </c>
      <c r="B1277" s="66">
        <v>559</v>
      </c>
      <c r="C1277" s="66" t="s">
        <v>1767</v>
      </c>
      <c r="D1277" s="57">
        <f t="shared" si="104"/>
        <v>9834238.4800000004</v>
      </c>
      <c r="E1277" s="26">
        <f t="shared" si="119"/>
        <v>4980201.24</v>
      </c>
      <c r="F1277" s="39">
        <v>1244000.07</v>
      </c>
      <c r="G1277" s="26">
        <v>1860295.12</v>
      </c>
      <c r="H1277" s="39">
        <v>1875906.05</v>
      </c>
      <c r="I1277" s="26"/>
      <c r="J1277" s="57"/>
      <c r="K1277" s="26">
        <v>1690</v>
      </c>
      <c r="L1277" s="39">
        <v>4605457.04</v>
      </c>
      <c r="M1277" s="26"/>
      <c r="N1277" s="26"/>
      <c r="O1277" s="26"/>
      <c r="P1277" s="26"/>
      <c r="Q1277" s="26">
        <v>200</v>
      </c>
      <c r="R1277" s="26">
        <v>248580.2</v>
      </c>
      <c r="S1277" s="26"/>
      <c r="T1277" s="26"/>
    </row>
    <row r="1278" spans="1:20" s="21" customFormat="1" ht="17.100000000000001" customHeight="1" x14ac:dyDescent="0.2">
      <c r="A1278" s="66">
        <v>1255</v>
      </c>
      <c r="B1278" s="66">
        <v>560</v>
      </c>
      <c r="C1278" s="66" t="s">
        <v>1768</v>
      </c>
      <c r="D1278" s="57">
        <f t="shared" si="104"/>
        <v>1178305.6100000001</v>
      </c>
      <c r="E1278" s="26">
        <f t="shared" si="119"/>
        <v>973226.93</v>
      </c>
      <c r="F1278" s="39">
        <v>973226.93</v>
      </c>
      <c r="G1278" s="39"/>
      <c r="H1278" s="39"/>
      <c r="I1278" s="26"/>
      <c r="J1278" s="39"/>
      <c r="K1278" s="26"/>
      <c r="L1278" s="39"/>
      <c r="M1278" s="26"/>
      <c r="N1278" s="26"/>
      <c r="O1278" s="26"/>
      <c r="P1278" s="26"/>
      <c r="Q1278" s="26">
        <v>165</v>
      </c>
      <c r="R1278" s="39">
        <v>205078.68</v>
      </c>
      <c r="S1278" s="26"/>
      <c r="T1278" s="39"/>
    </row>
    <row r="1279" spans="1:20" s="21" customFormat="1" ht="17.100000000000001" customHeight="1" x14ac:dyDescent="0.2">
      <c r="A1279" s="66">
        <v>1256</v>
      </c>
      <c r="B1279" s="66">
        <v>561</v>
      </c>
      <c r="C1279" s="66" t="s">
        <v>1769</v>
      </c>
      <c r="D1279" s="57">
        <f t="shared" si="104"/>
        <v>1134891.76</v>
      </c>
      <c r="E1279" s="26">
        <f t="shared" si="119"/>
        <v>123261.43</v>
      </c>
      <c r="F1279" s="26">
        <v>39775.97</v>
      </c>
      <c r="G1279" s="26"/>
      <c r="H1279" s="26">
        <v>83485.459999999992</v>
      </c>
      <c r="I1279" s="26"/>
      <c r="J1279" s="57"/>
      <c r="K1279" s="26">
        <v>183</v>
      </c>
      <c r="L1279" s="39">
        <v>498697.41</v>
      </c>
      <c r="M1279" s="26"/>
      <c r="N1279" s="26"/>
      <c r="O1279" s="26"/>
      <c r="P1279" s="26"/>
      <c r="Q1279" s="26">
        <v>165</v>
      </c>
      <c r="R1279" s="26">
        <v>205078.68</v>
      </c>
      <c r="S1279" s="26">
        <v>165</v>
      </c>
      <c r="T1279" s="26">
        <v>307854.24</v>
      </c>
    </row>
    <row r="1280" spans="1:20" s="21" customFormat="1" ht="17.100000000000001" customHeight="1" x14ac:dyDescent="0.2">
      <c r="A1280" s="66">
        <v>1257</v>
      </c>
      <c r="B1280" s="66">
        <v>562</v>
      </c>
      <c r="C1280" s="66" t="s">
        <v>1770</v>
      </c>
      <c r="D1280" s="57">
        <f t="shared" si="104"/>
        <v>1019362.3899999999</v>
      </c>
      <c r="E1280" s="26">
        <f t="shared" si="119"/>
        <v>84729.96</v>
      </c>
      <c r="F1280" s="39"/>
      <c r="G1280" s="39"/>
      <c r="H1280" s="39">
        <v>84729.96</v>
      </c>
      <c r="I1280" s="26"/>
      <c r="J1280" s="57"/>
      <c r="K1280" s="26">
        <v>230</v>
      </c>
      <c r="L1280" s="39">
        <v>626778.18999999994</v>
      </c>
      <c r="M1280" s="26"/>
      <c r="N1280" s="26"/>
      <c r="O1280" s="26"/>
      <c r="P1280" s="26"/>
      <c r="Q1280" s="26"/>
      <c r="R1280" s="39"/>
      <c r="S1280" s="26">
        <v>165</v>
      </c>
      <c r="T1280" s="39">
        <v>307854.24</v>
      </c>
    </row>
    <row r="1281" spans="1:20" s="21" customFormat="1" ht="17.100000000000001" customHeight="1" x14ac:dyDescent="0.2">
      <c r="A1281" s="66">
        <v>1258</v>
      </c>
      <c r="B1281" s="66">
        <v>563</v>
      </c>
      <c r="C1281" s="66" t="s">
        <v>1771</v>
      </c>
      <c r="D1281" s="57">
        <f t="shared" si="104"/>
        <v>1907158.98</v>
      </c>
      <c r="E1281" s="26">
        <f t="shared" si="119"/>
        <v>682216.4</v>
      </c>
      <c r="F1281" s="39">
        <v>122070.28</v>
      </c>
      <c r="G1281" s="26">
        <v>182545.6</v>
      </c>
      <c r="H1281" s="39">
        <v>256212.2</v>
      </c>
      <c r="I1281" s="26"/>
      <c r="J1281" s="57">
        <v>121388.31999999999</v>
      </c>
      <c r="K1281" s="26">
        <v>449.5</v>
      </c>
      <c r="L1281" s="39">
        <v>1224942.5799999998</v>
      </c>
      <c r="M1281" s="26"/>
      <c r="N1281" s="26"/>
      <c r="O1281" s="26"/>
      <c r="P1281" s="26"/>
      <c r="Q1281" s="26"/>
      <c r="R1281" s="26"/>
      <c r="S1281" s="26"/>
      <c r="T1281" s="26"/>
    </row>
    <row r="1282" spans="1:20" s="21" customFormat="1" ht="17.100000000000001" customHeight="1" x14ac:dyDescent="0.2">
      <c r="A1282" s="66">
        <v>1259</v>
      </c>
      <c r="B1282" s="66">
        <v>564</v>
      </c>
      <c r="C1282" s="66" t="s">
        <v>1772</v>
      </c>
      <c r="D1282" s="57">
        <f t="shared" si="104"/>
        <v>3450408.86</v>
      </c>
      <c r="E1282" s="26">
        <f t="shared" si="119"/>
        <v>1283936.48</v>
      </c>
      <c r="F1282" s="26">
        <v>229737.19</v>
      </c>
      <c r="G1282" s="26">
        <v>343552.21</v>
      </c>
      <c r="H1282" s="26">
        <v>482193.32999999996</v>
      </c>
      <c r="I1282" s="26"/>
      <c r="J1282" s="57">
        <v>228453.75</v>
      </c>
      <c r="K1282" s="26">
        <v>795</v>
      </c>
      <c r="L1282" s="39">
        <v>2166472.38</v>
      </c>
      <c r="M1282" s="26"/>
      <c r="N1282" s="26"/>
      <c r="O1282" s="26"/>
      <c r="P1282" s="26"/>
      <c r="Q1282" s="26"/>
      <c r="R1282" s="26"/>
      <c r="S1282" s="26"/>
      <c r="T1282" s="26"/>
    </row>
    <row r="1283" spans="1:20" s="21" customFormat="1" ht="17.100000000000001" customHeight="1" x14ac:dyDescent="0.2">
      <c r="A1283" s="66">
        <v>1260</v>
      </c>
      <c r="B1283" s="66">
        <v>565</v>
      </c>
      <c r="C1283" s="66" t="s">
        <v>1773</v>
      </c>
      <c r="D1283" s="57">
        <f t="shared" si="104"/>
        <v>5404336.7999999998</v>
      </c>
      <c r="E1283" s="26">
        <f t="shared" si="119"/>
        <v>1294242.18</v>
      </c>
      <c r="F1283" s="39"/>
      <c r="G1283" s="26"/>
      <c r="H1283" s="39">
        <v>1294242.18</v>
      </c>
      <c r="I1283" s="26"/>
      <c r="J1283" s="57"/>
      <c r="K1283" s="26">
        <v>1320</v>
      </c>
      <c r="L1283" s="39">
        <v>3597161.7</v>
      </c>
      <c r="M1283" s="26"/>
      <c r="N1283" s="26"/>
      <c r="O1283" s="26"/>
      <c r="P1283" s="26"/>
      <c r="Q1283" s="26">
        <v>165</v>
      </c>
      <c r="R1283" s="26">
        <v>205078.68</v>
      </c>
      <c r="S1283" s="26">
        <v>165</v>
      </c>
      <c r="T1283" s="26">
        <v>307854.24</v>
      </c>
    </row>
    <row r="1284" spans="1:20" s="21" customFormat="1" ht="17.100000000000001" customHeight="1" x14ac:dyDescent="0.2">
      <c r="A1284" s="66">
        <v>1261</v>
      </c>
      <c r="B1284" s="66">
        <v>566</v>
      </c>
      <c r="C1284" s="66" t="s">
        <v>1774</v>
      </c>
      <c r="D1284" s="57">
        <f t="shared" si="104"/>
        <v>793464.7</v>
      </c>
      <c r="E1284" s="26">
        <f t="shared" si="119"/>
        <v>78167.66</v>
      </c>
      <c r="F1284" s="39">
        <v>25224.41</v>
      </c>
      <c r="G1284" s="26"/>
      <c r="H1284" s="39">
        <v>52943.25</v>
      </c>
      <c r="I1284" s="26"/>
      <c r="J1284" s="57"/>
      <c r="K1284" s="26">
        <v>137</v>
      </c>
      <c r="L1284" s="39">
        <v>373341.79</v>
      </c>
      <c r="M1284" s="26"/>
      <c r="N1284" s="26"/>
      <c r="O1284" s="26"/>
      <c r="P1284" s="26"/>
      <c r="Q1284" s="26">
        <v>110</v>
      </c>
      <c r="R1284" s="26">
        <v>136719.10999999999</v>
      </c>
      <c r="S1284" s="26">
        <v>110</v>
      </c>
      <c r="T1284" s="26">
        <v>205236.13999999998</v>
      </c>
    </row>
    <row r="1285" spans="1:20" s="21" customFormat="1" ht="17.100000000000001" customHeight="1" x14ac:dyDescent="0.2">
      <c r="A1285" s="66">
        <v>1262</v>
      </c>
      <c r="B1285" s="66">
        <v>567</v>
      </c>
      <c r="C1285" s="66" t="s">
        <v>1775</v>
      </c>
      <c r="D1285" s="57">
        <f t="shared" si="104"/>
        <v>2984707.9</v>
      </c>
      <c r="E1285" s="26">
        <f t="shared" si="119"/>
        <v>846624.39999999991</v>
      </c>
      <c r="F1285" s="26"/>
      <c r="G1285" s="26">
        <v>275905.78999999998</v>
      </c>
      <c r="H1285" s="26">
        <v>387248.06</v>
      </c>
      <c r="I1285" s="26"/>
      <c r="J1285" s="57">
        <v>183470.55</v>
      </c>
      <c r="K1285" s="26">
        <v>659.1</v>
      </c>
      <c r="L1285" s="39">
        <v>1796128.25</v>
      </c>
      <c r="M1285" s="26"/>
      <c r="N1285" s="26"/>
      <c r="O1285" s="26"/>
      <c r="P1285" s="26"/>
      <c r="Q1285" s="26">
        <v>110</v>
      </c>
      <c r="R1285" s="26">
        <v>136719.10999999999</v>
      </c>
      <c r="S1285" s="26">
        <v>110</v>
      </c>
      <c r="T1285" s="26">
        <v>205236.13999999998</v>
      </c>
    </row>
    <row r="1286" spans="1:20" s="21" customFormat="1" ht="17.100000000000001" customHeight="1" x14ac:dyDescent="0.2">
      <c r="A1286" s="66">
        <v>1263</v>
      </c>
      <c r="B1286" s="66">
        <v>568</v>
      </c>
      <c r="C1286" s="66" t="s">
        <v>1776</v>
      </c>
      <c r="D1286" s="57">
        <f t="shared" si="104"/>
        <v>1832917.38</v>
      </c>
      <c r="E1286" s="26">
        <f t="shared" si="119"/>
        <v>0</v>
      </c>
      <c r="F1286" s="26"/>
      <c r="G1286" s="26"/>
      <c r="H1286" s="26"/>
      <c r="I1286" s="26"/>
      <c r="J1286" s="57"/>
      <c r="K1286" s="26">
        <v>672.6</v>
      </c>
      <c r="L1286" s="57">
        <v>1832917.38</v>
      </c>
      <c r="M1286" s="28"/>
      <c r="N1286" s="39"/>
      <c r="O1286" s="26"/>
      <c r="P1286" s="26"/>
      <c r="Q1286" s="26"/>
      <c r="R1286" s="26"/>
      <c r="S1286" s="26"/>
      <c r="T1286" s="26"/>
    </row>
    <row r="1287" spans="1:20" s="21" customFormat="1" ht="17.100000000000001" customHeight="1" x14ac:dyDescent="0.2">
      <c r="A1287" s="66">
        <v>1264</v>
      </c>
      <c r="B1287" s="66">
        <v>569</v>
      </c>
      <c r="C1287" s="66" t="s">
        <v>1777</v>
      </c>
      <c r="D1287" s="57">
        <f t="shared" si="104"/>
        <v>182771.87</v>
      </c>
      <c r="E1287" s="26">
        <f t="shared" si="119"/>
        <v>182771.87</v>
      </c>
      <c r="F1287" s="26">
        <v>182771.87</v>
      </c>
      <c r="G1287" s="26"/>
      <c r="H1287" s="26"/>
      <c r="I1287" s="26"/>
      <c r="J1287" s="57"/>
      <c r="K1287" s="26"/>
      <c r="L1287" s="57"/>
      <c r="M1287" s="28"/>
      <c r="N1287" s="39"/>
      <c r="O1287" s="26"/>
      <c r="P1287" s="26"/>
      <c r="Q1287" s="26"/>
      <c r="R1287" s="26"/>
      <c r="S1287" s="26"/>
      <c r="T1287" s="26"/>
    </row>
    <row r="1288" spans="1:20" s="21" customFormat="1" ht="17.100000000000001" customHeight="1" x14ac:dyDescent="0.2">
      <c r="A1288" s="66">
        <v>1265</v>
      </c>
      <c r="B1288" s="66">
        <v>570</v>
      </c>
      <c r="C1288" s="66" t="s">
        <v>1778</v>
      </c>
      <c r="D1288" s="57">
        <f t="shared" si="104"/>
        <v>217607.90000000002</v>
      </c>
      <c r="E1288" s="26">
        <f t="shared" si="119"/>
        <v>0</v>
      </c>
      <c r="F1288" s="26"/>
      <c r="G1288" s="26"/>
      <c r="H1288" s="26"/>
      <c r="I1288" s="26"/>
      <c r="J1288" s="57"/>
      <c r="K1288" s="26"/>
      <c r="L1288" s="57"/>
      <c r="M1288" s="28"/>
      <c r="N1288" s="39"/>
      <c r="O1288" s="26"/>
      <c r="P1288" s="26"/>
      <c r="Q1288" s="26">
        <v>70</v>
      </c>
      <c r="R1288" s="26">
        <v>87003.07</v>
      </c>
      <c r="S1288" s="26">
        <v>70</v>
      </c>
      <c r="T1288" s="26">
        <v>130604.83</v>
      </c>
    </row>
    <row r="1289" spans="1:20" s="21" customFormat="1" ht="17.100000000000001" customHeight="1" x14ac:dyDescent="0.2">
      <c r="A1289" s="66">
        <v>1266</v>
      </c>
      <c r="B1289" s="66">
        <v>571</v>
      </c>
      <c r="C1289" s="66" t="s">
        <v>1779</v>
      </c>
      <c r="D1289" s="57">
        <f t="shared" si="104"/>
        <v>2740099.85</v>
      </c>
      <c r="E1289" s="26">
        <f t="shared" si="119"/>
        <v>853823.57</v>
      </c>
      <c r="F1289" s="26">
        <v>182648.37</v>
      </c>
      <c r="G1289" s="26">
        <v>106188.24</v>
      </c>
      <c r="H1289" s="26">
        <v>383358.98</v>
      </c>
      <c r="I1289" s="26"/>
      <c r="J1289" s="57">
        <v>181627.98</v>
      </c>
      <c r="K1289" s="26">
        <v>480</v>
      </c>
      <c r="L1289" s="57">
        <v>1308058.8</v>
      </c>
      <c r="M1289" s="28"/>
      <c r="N1289" s="39"/>
      <c r="O1289" s="26">
        <v>110</v>
      </c>
      <c r="P1289" s="26">
        <v>236262.22999999998</v>
      </c>
      <c r="Q1289" s="26">
        <v>110</v>
      </c>
      <c r="R1289" s="26">
        <v>136719.10999999999</v>
      </c>
      <c r="S1289" s="26">
        <v>110</v>
      </c>
      <c r="T1289" s="26">
        <v>205236.13999999998</v>
      </c>
    </row>
    <row r="1290" spans="1:20" s="21" customFormat="1" ht="17.100000000000001" customHeight="1" x14ac:dyDescent="0.2">
      <c r="A1290" s="66">
        <v>1267</v>
      </c>
      <c r="B1290" s="66">
        <v>572</v>
      </c>
      <c r="C1290" s="66" t="s">
        <v>1780</v>
      </c>
      <c r="D1290" s="57">
        <f t="shared" si="104"/>
        <v>1895629.7299999997</v>
      </c>
      <c r="E1290" s="26">
        <f t="shared" si="119"/>
        <v>586256</v>
      </c>
      <c r="F1290" s="26">
        <v>104899.91</v>
      </c>
      <c r="G1290" s="26">
        <v>156868.76999999999</v>
      </c>
      <c r="H1290" s="26">
        <v>220173.44999999998</v>
      </c>
      <c r="I1290" s="26"/>
      <c r="J1290" s="57">
        <v>104313.87</v>
      </c>
      <c r="K1290" s="26">
        <v>355</v>
      </c>
      <c r="L1290" s="57">
        <v>967418.48</v>
      </c>
      <c r="M1290" s="28"/>
      <c r="N1290" s="39"/>
      <c r="O1290" s="26"/>
      <c r="P1290" s="26"/>
      <c r="Q1290" s="26">
        <v>110</v>
      </c>
      <c r="R1290" s="26">
        <v>136719.10999999999</v>
      </c>
      <c r="S1290" s="26">
        <v>110</v>
      </c>
      <c r="T1290" s="26">
        <v>205236.13999999998</v>
      </c>
    </row>
    <row r="1291" spans="1:20" s="21" customFormat="1" ht="17.100000000000001" customHeight="1" x14ac:dyDescent="0.2">
      <c r="A1291" s="66">
        <v>1268</v>
      </c>
      <c r="B1291" s="66">
        <v>573</v>
      </c>
      <c r="C1291" s="66" t="s">
        <v>1781</v>
      </c>
      <c r="D1291" s="57">
        <f t="shared" si="104"/>
        <v>2188717.9300000002</v>
      </c>
      <c r="E1291" s="26">
        <f>F1291+G1291+H1291+I1291+J1291</f>
        <v>456343.82</v>
      </c>
      <c r="F1291" s="26">
        <v>123997.31</v>
      </c>
      <c r="G1291" s="26">
        <v>72089.66</v>
      </c>
      <c r="H1291" s="26">
        <v>260256.85</v>
      </c>
      <c r="I1291" s="26"/>
      <c r="J1291" s="57"/>
      <c r="K1291" s="26">
        <v>476</v>
      </c>
      <c r="L1291" s="57">
        <v>1297158.31</v>
      </c>
      <c r="M1291" s="28"/>
      <c r="N1291" s="39"/>
      <c r="O1291" s="26"/>
      <c r="P1291" s="26"/>
      <c r="Q1291" s="26">
        <v>140</v>
      </c>
      <c r="R1291" s="26">
        <v>174006.14</v>
      </c>
      <c r="S1291" s="26">
        <v>140</v>
      </c>
      <c r="T1291" s="26">
        <v>261209.66</v>
      </c>
    </row>
    <row r="1292" spans="1:20" s="21" customFormat="1" ht="17.100000000000001" customHeight="1" x14ac:dyDescent="0.2">
      <c r="A1292" s="66">
        <v>1269</v>
      </c>
      <c r="B1292" s="66">
        <v>574</v>
      </c>
      <c r="C1292" s="66" t="s">
        <v>1782</v>
      </c>
      <c r="D1292" s="57">
        <f t="shared" si="104"/>
        <v>3297067.3899999997</v>
      </c>
      <c r="E1292" s="26">
        <f>F1292+G1292+H1292+I1292+J1292</f>
        <v>1467195.24</v>
      </c>
      <c r="F1292" s="26">
        <v>313859.68</v>
      </c>
      <c r="G1292" s="26">
        <v>182471.99</v>
      </c>
      <c r="H1292" s="26">
        <v>658757.28</v>
      </c>
      <c r="I1292" s="26"/>
      <c r="J1292" s="57">
        <v>312106.28999999998</v>
      </c>
      <c r="K1292" s="26">
        <v>546</v>
      </c>
      <c r="L1292" s="57">
        <v>1487916.9</v>
      </c>
      <c r="M1292" s="28"/>
      <c r="N1292" s="39"/>
      <c r="O1292" s="26"/>
      <c r="P1292" s="26"/>
      <c r="Q1292" s="26">
        <v>110</v>
      </c>
      <c r="R1292" s="26">
        <v>136719.10999999999</v>
      </c>
      <c r="S1292" s="26">
        <v>110</v>
      </c>
      <c r="T1292" s="26">
        <v>205236.13999999998</v>
      </c>
    </row>
    <row r="1293" spans="1:20" s="21" customFormat="1" ht="17.100000000000001" customHeight="1" x14ac:dyDescent="0.2">
      <c r="A1293" s="66">
        <v>1270</v>
      </c>
      <c r="B1293" s="66">
        <v>575</v>
      </c>
      <c r="C1293" s="66" t="s">
        <v>1783</v>
      </c>
      <c r="D1293" s="57">
        <f t="shared" si="104"/>
        <v>656614.68999999994</v>
      </c>
      <c r="E1293" s="26">
        <f>F1293+G1293+H1293+I1293+J1293</f>
        <v>99374.77</v>
      </c>
      <c r="F1293" s="39">
        <v>32067.850000000002</v>
      </c>
      <c r="G1293" s="26"/>
      <c r="H1293" s="39">
        <v>67306.92</v>
      </c>
      <c r="I1293" s="26"/>
      <c r="J1293" s="57"/>
      <c r="K1293" s="26">
        <v>79</v>
      </c>
      <c r="L1293" s="39">
        <v>215284.67</v>
      </c>
      <c r="M1293" s="26"/>
      <c r="N1293" s="26"/>
      <c r="O1293" s="26"/>
      <c r="P1293" s="26"/>
      <c r="Q1293" s="26">
        <v>110</v>
      </c>
      <c r="R1293" s="26">
        <v>136719.10999999999</v>
      </c>
      <c r="S1293" s="26">
        <v>110</v>
      </c>
      <c r="T1293" s="26">
        <v>205236.13999999998</v>
      </c>
    </row>
    <row r="1294" spans="1:20" s="21" customFormat="1" ht="17.100000000000001" customHeight="1" x14ac:dyDescent="0.2">
      <c r="A1294" s="66">
        <v>1271</v>
      </c>
      <c r="B1294" s="66">
        <v>576</v>
      </c>
      <c r="C1294" s="66" t="s">
        <v>244</v>
      </c>
      <c r="D1294" s="57">
        <f t="shared" si="104"/>
        <v>3864195.81</v>
      </c>
      <c r="E1294" s="26">
        <f t="shared" ref="E1294:E1311" si="120">F1294+G1294+H1294+I1294+J1294</f>
        <v>3659117.13</v>
      </c>
      <c r="F1294" s="39">
        <v>914007.64</v>
      </c>
      <c r="G1294" s="26">
        <v>1366819.82</v>
      </c>
      <c r="H1294" s="26">
        <v>1378289.6700000002</v>
      </c>
      <c r="I1294" s="26"/>
      <c r="J1294" s="57"/>
      <c r="K1294" s="26"/>
      <c r="L1294" s="39"/>
      <c r="M1294" s="26"/>
      <c r="N1294" s="26"/>
      <c r="O1294" s="26"/>
      <c r="P1294" s="26"/>
      <c r="Q1294" s="26">
        <v>165</v>
      </c>
      <c r="R1294" s="26">
        <v>205078.68</v>
      </c>
      <c r="S1294" s="26"/>
      <c r="T1294" s="26"/>
    </row>
    <row r="1295" spans="1:20" s="21" customFormat="1" ht="17.100000000000001" customHeight="1" x14ac:dyDescent="0.2">
      <c r="A1295" s="66">
        <v>1272</v>
      </c>
      <c r="B1295" s="66">
        <v>577</v>
      </c>
      <c r="C1295" s="66" t="s">
        <v>1784</v>
      </c>
      <c r="D1295" s="57">
        <f t="shared" si="104"/>
        <v>5726888.2899999991</v>
      </c>
      <c r="E1295" s="26">
        <f t="shared" si="120"/>
        <v>2573227.0499999998</v>
      </c>
      <c r="F1295" s="26">
        <v>1026022.75</v>
      </c>
      <c r="G1295" s="26"/>
      <c r="H1295" s="26">
        <v>1547204.3</v>
      </c>
      <c r="I1295" s="26"/>
      <c r="J1295" s="57"/>
      <c r="K1295" s="26">
        <v>1082</v>
      </c>
      <c r="L1295" s="57">
        <v>2948582.56</v>
      </c>
      <c r="M1295" s="28"/>
      <c r="N1295" s="39"/>
      <c r="O1295" s="26"/>
      <c r="P1295" s="26"/>
      <c r="Q1295" s="26">
        <v>165</v>
      </c>
      <c r="R1295" s="26">
        <v>205078.68</v>
      </c>
      <c r="S1295" s="26"/>
      <c r="T1295" s="26"/>
    </row>
    <row r="1296" spans="1:20" s="21" customFormat="1" ht="17.100000000000001" customHeight="1" x14ac:dyDescent="0.2">
      <c r="A1296" s="66">
        <v>1273</v>
      </c>
      <c r="B1296" s="66">
        <v>578</v>
      </c>
      <c r="C1296" s="66" t="s">
        <v>1785</v>
      </c>
      <c r="D1296" s="57">
        <f t="shared" si="104"/>
        <v>2588778.0100000002</v>
      </c>
      <c r="E1296" s="26">
        <f t="shared" si="120"/>
        <v>2588778.0100000002</v>
      </c>
      <c r="F1296" s="39"/>
      <c r="G1296" s="39">
        <v>2588778.0100000002</v>
      </c>
      <c r="H1296" s="39"/>
      <c r="I1296" s="26"/>
      <c r="J1296" s="39"/>
      <c r="K1296" s="26"/>
      <c r="L1296" s="39"/>
      <c r="M1296" s="26"/>
      <c r="N1296" s="26"/>
      <c r="O1296" s="26"/>
      <c r="P1296" s="26"/>
      <c r="Q1296" s="26"/>
      <c r="R1296" s="26"/>
      <c r="S1296" s="26"/>
      <c r="T1296" s="26"/>
    </row>
    <row r="1297" spans="1:20" s="21" customFormat="1" ht="17.100000000000001" customHeight="1" x14ac:dyDescent="0.2">
      <c r="A1297" s="66">
        <v>1274</v>
      </c>
      <c r="B1297" s="66">
        <v>579</v>
      </c>
      <c r="C1297" s="66" t="s">
        <v>1786</v>
      </c>
      <c r="D1297" s="57">
        <f t="shared" si="104"/>
        <v>1041287.6599999999</v>
      </c>
      <c r="E1297" s="26">
        <f t="shared" si="120"/>
        <v>354556.79</v>
      </c>
      <c r="F1297" s="39">
        <v>75846.13</v>
      </c>
      <c r="G1297" s="39">
        <v>44095.48</v>
      </c>
      <c r="H1297" s="39">
        <v>159192.75999999998</v>
      </c>
      <c r="I1297" s="26"/>
      <c r="J1297" s="39">
        <v>75422.42</v>
      </c>
      <c r="K1297" s="26">
        <v>252</v>
      </c>
      <c r="L1297" s="39">
        <v>686730.87</v>
      </c>
      <c r="M1297" s="26"/>
      <c r="N1297" s="26"/>
      <c r="O1297" s="26"/>
      <c r="P1297" s="26"/>
      <c r="Q1297" s="26"/>
      <c r="R1297" s="26"/>
      <c r="S1297" s="26"/>
      <c r="T1297" s="26"/>
    </row>
    <row r="1298" spans="1:20" s="21" customFormat="1" ht="17.100000000000001" customHeight="1" x14ac:dyDescent="0.2">
      <c r="A1298" s="66">
        <v>1275</v>
      </c>
      <c r="B1298" s="66">
        <v>580</v>
      </c>
      <c r="C1298" s="66" t="s">
        <v>1787</v>
      </c>
      <c r="D1298" s="57">
        <f t="shared" si="104"/>
        <v>1282289.48</v>
      </c>
      <c r="E1298" s="26">
        <f t="shared" si="120"/>
        <v>1282289.48</v>
      </c>
      <c r="F1298" s="39"/>
      <c r="G1298" s="39">
        <v>1282289.48</v>
      </c>
      <c r="H1298" s="39"/>
      <c r="I1298" s="26"/>
      <c r="J1298" s="39"/>
      <c r="K1298" s="26"/>
      <c r="L1298" s="39"/>
      <c r="M1298" s="26"/>
      <c r="N1298" s="26"/>
      <c r="O1298" s="26"/>
      <c r="P1298" s="26"/>
      <c r="Q1298" s="26"/>
      <c r="R1298" s="26"/>
      <c r="S1298" s="26"/>
      <c r="T1298" s="26"/>
    </row>
    <row r="1299" spans="1:20" s="9" customFormat="1" ht="17.100000000000001" customHeight="1" x14ac:dyDescent="0.2">
      <c r="A1299" s="66">
        <v>1276</v>
      </c>
      <c r="B1299" s="66">
        <v>581</v>
      </c>
      <c r="C1299" s="66" t="s">
        <v>1788</v>
      </c>
      <c r="D1299" s="57">
        <f t="shared" si="104"/>
        <v>2267451.7000000002</v>
      </c>
      <c r="E1299" s="26">
        <f t="shared" si="120"/>
        <v>2267451.7000000002</v>
      </c>
      <c r="F1299" s="39"/>
      <c r="G1299" s="39">
        <v>2267451.7000000002</v>
      </c>
      <c r="H1299" s="39"/>
      <c r="I1299" s="26"/>
      <c r="J1299" s="39"/>
      <c r="K1299" s="26"/>
      <c r="L1299" s="39"/>
      <c r="M1299" s="26"/>
      <c r="N1299" s="26"/>
      <c r="O1299" s="26"/>
      <c r="P1299" s="26"/>
      <c r="Q1299" s="26"/>
      <c r="R1299" s="26"/>
      <c r="S1299" s="26"/>
      <c r="T1299" s="26"/>
    </row>
    <row r="1300" spans="1:20" s="9" customFormat="1" ht="17.100000000000001" customHeight="1" x14ac:dyDescent="0.2">
      <c r="A1300" s="66">
        <v>1277</v>
      </c>
      <c r="B1300" s="66">
        <v>582</v>
      </c>
      <c r="C1300" s="66" t="s">
        <v>1789</v>
      </c>
      <c r="D1300" s="57">
        <f t="shared" si="104"/>
        <v>7812701.3399999999</v>
      </c>
      <c r="E1300" s="26">
        <f t="shared" si="120"/>
        <v>4104984.26</v>
      </c>
      <c r="F1300" s="39">
        <v>1025380.3899999999</v>
      </c>
      <c r="G1300" s="26">
        <v>1533368.19</v>
      </c>
      <c r="H1300" s="39">
        <v>1546235.68</v>
      </c>
      <c r="I1300" s="26"/>
      <c r="J1300" s="57"/>
      <c r="K1300" s="26">
        <v>1247.5999999999999</v>
      </c>
      <c r="L1300" s="39">
        <v>3399862.8400000003</v>
      </c>
      <c r="M1300" s="26"/>
      <c r="N1300" s="26"/>
      <c r="O1300" s="26"/>
      <c r="P1300" s="26"/>
      <c r="Q1300" s="26"/>
      <c r="R1300" s="26"/>
      <c r="S1300" s="26">
        <v>165</v>
      </c>
      <c r="T1300" s="26">
        <v>307854.24</v>
      </c>
    </row>
    <row r="1301" spans="1:20" s="9" customFormat="1" ht="17.100000000000001" customHeight="1" x14ac:dyDescent="0.2">
      <c r="A1301" s="66">
        <v>1278</v>
      </c>
      <c r="B1301" s="66">
        <v>583</v>
      </c>
      <c r="C1301" s="66" t="s">
        <v>1790</v>
      </c>
      <c r="D1301" s="57">
        <f t="shared" si="104"/>
        <v>1973945.66</v>
      </c>
      <c r="E1301" s="26">
        <f t="shared" si="120"/>
        <v>284771.61</v>
      </c>
      <c r="F1301" s="39">
        <v>77377.87</v>
      </c>
      <c r="G1301" s="39">
        <v>44986.02</v>
      </c>
      <c r="H1301" s="39">
        <v>162407.72</v>
      </c>
      <c r="I1301" s="26"/>
      <c r="J1301" s="39"/>
      <c r="K1301" s="26">
        <v>540</v>
      </c>
      <c r="L1301" s="39">
        <v>1471566.15</v>
      </c>
      <c r="M1301" s="26"/>
      <c r="N1301" s="26"/>
      <c r="O1301" s="26"/>
      <c r="P1301" s="26"/>
      <c r="Q1301" s="26">
        <v>70</v>
      </c>
      <c r="R1301" s="26">
        <v>87003.07</v>
      </c>
      <c r="S1301" s="26">
        <v>70</v>
      </c>
      <c r="T1301" s="26">
        <v>130604.83</v>
      </c>
    </row>
    <row r="1302" spans="1:20" s="9" customFormat="1" ht="17.100000000000001" customHeight="1" x14ac:dyDescent="0.2">
      <c r="A1302" s="66">
        <v>1279</v>
      </c>
      <c r="B1302" s="66">
        <v>584</v>
      </c>
      <c r="C1302" s="66" t="s">
        <v>1791</v>
      </c>
      <c r="D1302" s="57">
        <f t="shared" si="104"/>
        <v>6515007.9299999997</v>
      </c>
      <c r="E1302" s="26">
        <f t="shared" si="120"/>
        <v>2583408.84</v>
      </c>
      <c r="F1302" s="39">
        <v>1035262.61</v>
      </c>
      <c r="G1302" s="26">
        <v>1548146.23</v>
      </c>
      <c r="H1302" s="39"/>
      <c r="I1302" s="26"/>
      <c r="J1302" s="57"/>
      <c r="K1302" s="26">
        <v>1254.5</v>
      </c>
      <c r="L1302" s="39">
        <v>3418666.17</v>
      </c>
      <c r="M1302" s="26"/>
      <c r="N1302" s="26"/>
      <c r="O1302" s="26"/>
      <c r="P1302" s="26"/>
      <c r="Q1302" s="26">
        <v>165</v>
      </c>
      <c r="R1302" s="26">
        <v>205078.68</v>
      </c>
      <c r="S1302" s="26">
        <v>165</v>
      </c>
      <c r="T1302" s="26">
        <v>307854.24</v>
      </c>
    </row>
    <row r="1303" spans="1:20" s="9" customFormat="1" ht="17.100000000000001" customHeight="1" x14ac:dyDescent="0.2">
      <c r="A1303" s="66">
        <v>1280</v>
      </c>
      <c r="B1303" s="66">
        <v>585</v>
      </c>
      <c r="C1303" s="66" t="s">
        <v>1792</v>
      </c>
      <c r="D1303" s="57">
        <f t="shared" si="104"/>
        <v>4467109.6400000006</v>
      </c>
      <c r="E1303" s="26">
        <f t="shared" si="120"/>
        <v>4156384.39</v>
      </c>
      <c r="F1303" s="39">
        <v>1657275.02</v>
      </c>
      <c r="G1303" s="26"/>
      <c r="H1303" s="39">
        <v>2499109.37</v>
      </c>
      <c r="I1303" s="26"/>
      <c r="J1303" s="57"/>
      <c r="K1303" s="26"/>
      <c r="L1303" s="39"/>
      <c r="M1303" s="26"/>
      <c r="N1303" s="26"/>
      <c r="O1303" s="26"/>
      <c r="P1303" s="26"/>
      <c r="Q1303" s="26">
        <v>250</v>
      </c>
      <c r="R1303" s="26">
        <v>310725.25</v>
      </c>
      <c r="S1303" s="26"/>
      <c r="T1303" s="26"/>
    </row>
    <row r="1304" spans="1:20" s="9" customFormat="1" ht="17.100000000000001" customHeight="1" x14ac:dyDescent="0.2">
      <c r="A1304" s="66">
        <v>1281</v>
      </c>
      <c r="B1304" s="66">
        <v>586</v>
      </c>
      <c r="C1304" s="66" t="s">
        <v>1793</v>
      </c>
      <c r="D1304" s="57">
        <f t="shared" si="104"/>
        <v>7611285.7599999998</v>
      </c>
      <c r="E1304" s="26">
        <f t="shared" si="120"/>
        <v>3091348.54</v>
      </c>
      <c r="F1304" s="39">
        <v>1238811.8999999999</v>
      </c>
      <c r="G1304" s="26">
        <v>1852536.6400000001</v>
      </c>
      <c r="H1304" s="39"/>
      <c r="I1304" s="26"/>
      <c r="J1304" s="57"/>
      <c r="K1304" s="26">
        <v>1567.4</v>
      </c>
      <c r="L1304" s="57">
        <v>4271357.0199999996</v>
      </c>
      <c r="M1304" s="26"/>
      <c r="N1304" s="26"/>
      <c r="O1304" s="26"/>
      <c r="P1304" s="26"/>
      <c r="Q1304" s="26">
        <v>200</v>
      </c>
      <c r="R1304" s="26">
        <v>248580.2</v>
      </c>
      <c r="S1304" s="26"/>
      <c r="T1304" s="26"/>
    </row>
    <row r="1305" spans="1:20" s="9" customFormat="1" ht="17.100000000000001" customHeight="1" x14ac:dyDescent="0.2">
      <c r="A1305" s="66">
        <v>1282</v>
      </c>
      <c r="B1305" s="66">
        <v>587</v>
      </c>
      <c r="C1305" s="66" t="s">
        <v>1794</v>
      </c>
      <c r="D1305" s="57">
        <f t="shared" si="104"/>
        <v>990777.69000000006</v>
      </c>
      <c r="E1305" s="26">
        <f t="shared" si="120"/>
        <v>239045.78</v>
      </c>
      <c r="F1305" s="39"/>
      <c r="G1305" s="39">
        <v>51851.68</v>
      </c>
      <c r="H1305" s="39">
        <v>187194.1</v>
      </c>
      <c r="I1305" s="26"/>
      <c r="J1305" s="39"/>
      <c r="K1305" s="26">
        <v>196</v>
      </c>
      <c r="L1305" s="57">
        <v>534124.01</v>
      </c>
      <c r="M1305" s="26"/>
      <c r="N1305" s="26"/>
      <c r="O1305" s="26"/>
      <c r="P1305" s="26"/>
      <c r="Q1305" s="26">
        <v>70</v>
      </c>
      <c r="R1305" s="26">
        <v>87003.07</v>
      </c>
      <c r="S1305" s="26">
        <v>70</v>
      </c>
      <c r="T1305" s="26">
        <v>130604.83</v>
      </c>
    </row>
    <row r="1306" spans="1:20" s="9" customFormat="1" ht="17.100000000000001" customHeight="1" x14ac:dyDescent="0.2">
      <c r="A1306" s="66">
        <v>1283</v>
      </c>
      <c r="B1306" s="66">
        <v>588</v>
      </c>
      <c r="C1306" s="66" t="s">
        <v>1795</v>
      </c>
      <c r="D1306" s="57">
        <f t="shared" si="104"/>
        <v>1131396.75</v>
      </c>
      <c r="E1306" s="26">
        <f t="shared" si="120"/>
        <v>99379.13</v>
      </c>
      <c r="F1306" s="26">
        <v>27003.21</v>
      </c>
      <c r="G1306" s="26">
        <v>15699.15</v>
      </c>
      <c r="H1306" s="26">
        <v>56676.77</v>
      </c>
      <c r="I1306" s="26"/>
      <c r="J1306" s="57"/>
      <c r="K1306" s="26">
        <v>219</v>
      </c>
      <c r="L1306" s="39">
        <v>596801.81999999995</v>
      </c>
      <c r="M1306" s="26"/>
      <c r="N1306" s="26"/>
      <c r="O1306" s="26"/>
      <c r="P1306" s="26"/>
      <c r="Q1306" s="26">
        <v>140</v>
      </c>
      <c r="R1306" s="39">
        <v>174006.14</v>
      </c>
      <c r="S1306" s="26">
        <v>140</v>
      </c>
      <c r="T1306" s="26">
        <v>261209.66</v>
      </c>
    </row>
    <row r="1307" spans="1:20" s="9" customFormat="1" ht="17.100000000000001" customHeight="1" x14ac:dyDescent="0.2">
      <c r="A1307" s="66">
        <v>1284</v>
      </c>
      <c r="B1307" s="66">
        <v>589</v>
      </c>
      <c r="C1307" s="66" t="s">
        <v>1796</v>
      </c>
      <c r="D1307" s="57">
        <f t="shared" si="104"/>
        <v>834611.07</v>
      </c>
      <c r="E1307" s="26">
        <f t="shared" si="120"/>
        <v>119586.55</v>
      </c>
      <c r="F1307" s="39">
        <v>38590.11</v>
      </c>
      <c r="G1307" s="26"/>
      <c r="H1307" s="39">
        <v>80996.44</v>
      </c>
      <c r="I1307" s="26"/>
      <c r="J1307" s="57"/>
      <c r="K1307" s="26">
        <v>136.9</v>
      </c>
      <c r="L1307" s="39">
        <v>373069.27</v>
      </c>
      <c r="M1307" s="26"/>
      <c r="N1307" s="26"/>
      <c r="O1307" s="26"/>
      <c r="P1307" s="26"/>
      <c r="Q1307" s="26">
        <v>110</v>
      </c>
      <c r="R1307" s="26">
        <v>136719.10999999999</v>
      </c>
      <c r="S1307" s="26">
        <v>110</v>
      </c>
      <c r="T1307" s="26">
        <v>205236.13999999998</v>
      </c>
    </row>
    <row r="1308" spans="1:20" s="9" customFormat="1" ht="17.100000000000001" customHeight="1" x14ac:dyDescent="0.2">
      <c r="A1308" s="66">
        <v>1285</v>
      </c>
      <c r="B1308" s="66">
        <v>590</v>
      </c>
      <c r="C1308" s="66" t="s">
        <v>1797</v>
      </c>
      <c r="D1308" s="57">
        <f t="shared" si="104"/>
        <v>2212445.75</v>
      </c>
      <c r="E1308" s="26">
        <f t="shared" si="120"/>
        <v>2212445.75</v>
      </c>
      <c r="F1308" s="39"/>
      <c r="G1308" s="26">
        <v>1364011.97</v>
      </c>
      <c r="H1308" s="39"/>
      <c r="I1308" s="26"/>
      <c r="J1308" s="57">
        <v>848433.78</v>
      </c>
      <c r="K1308" s="26"/>
      <c r="L1308" s="39"/>
      <c r="M1308" s="26"/>
      <c r="N1308" s="26"/>
      <c r="O1308" s="26"/>
      <c r="P1308" s="26"/>
      <c r="Q1308" s="26"/>
      <c r="R1308" s="26"/>
      <c r="S1308" s="26"/>
      <c r="T1308" s="26"/>
    </row>
    <row r="1309" spans="1:20" s="9" customFormat="1" ht="17.100000000000001" customHeight="1" x14ac:dyDescent="0.2">
      <c r="A1309" s="66">
        <v>1286</v>
      </c>
      <c r="B1309" s="66">
        <v>591</v>
      </c>
      <c r="C1309" s="66" t="s">
        <v>1798</v>
      </c>
      <c r="D1309" s="57">
        <f t="shared" si="104"/>
        <v>584181.77</v>
      </c>
      <c r="E1309" s="26">
        <f t="shared" si="120"/>
        <v>378945.63</v>
      </c>
      <c r="F1309" s="26"/>
      <c r="G1309" s="26"/>
      <c r="H1309" s="26"/>
      <c r="I1309" s="26"/>
      <c r="J1309" s="57">
        <v>378945.63</v>
      </c>
      <c r="K1309" s="26"/>
      <c r="L1309" s="39"/>
      <c r="M1309" s="26"/>
      <c r="N1309" s="26"/>
      <c r="O1309" s="26"/>
      <c r="P1309" s="26"/>
      <c r="Q1309" s="26"/>
      <c r="R1309" s="26"/>
      <c r="S1309" s="26">
        <v>110</v>
      </c>
      <c r="T1309" s="26">
        <v>205236.13999999998</v>
      </c>
    </row>
    <row r="1310" spans="1:20" s="9" customFormat="1" ht="17.100000000000001" customHeight="1" x14ac:dyDescent="0.2">
      <c r="A1310" s="66">
        <v>1287</v>
      </c>
      <c r="B1310" s="66">
        <v>592</v>
      </c>
      <c r="C1310" s="66" t="s">
        <v>1799</v>
      </c>
      <c r="D1310" s="57">
        <f t="shared" si="104"/>
        <v>506739.26</v>
      </c>
      <c r="E1310" s="26">
        <f t="shared" si="120"/>
        <v>506739.26</v>
      </c>
      <c r="F1310" s="39"/>
      <c r="G1310" s="26"/>
      <c r="H1310" s="39"/>
      <c r="I1310" s="26"/>
      <c r="J1310" s="57">
        <v>506739.26</v>
      </c>
      <c r="K1310" s="26"/>
      <c r="L1310" s="39"/>
      <c r="M1310" s="26"/>
      <c r="N1310" s="26"/>
      <c r="O1310" s="26"/>
      <c r="P1310" s="26"/>
      <c r="Q1310" s="26"/>
      <c r="R1310" s="26"/>
      <c r="S1310" s="26"/>
      <c r="T1310" s="26"/>
    </row>
    <row r="1311" spans="1:20" s="9" customFormat="1" ht="17.100000000000001" customHeight="1" x14ac:dyDescent="0.2">
      <c r="A1311" s="66">
        <v>1288</v>
      </c>
      <c r="B1311" s="66">
        <v>593</v>
      </c>
      <c r="C1311" s="66" t="s">
        <v>1800</v>
      </c>
      <c r="D1311" s="57">
        <f t="shared" si="104"/>
        <v>855373.61</v>
      </c>
      <c r="E1311" s="26">
        <f t="shared" si="120"/>
        <v>554676.24</v>
      </c>
      <c r="F1311" s="39"/>
      <c r="G1311" s="26"/>
      <c r="H1311" s="39"/>
      <c r="I1311" s="26"/>
      <c r="J1311" s="57">
        <v>554676.24</v>
      </c>
      <c r="K1311" s="26"/>
      <c r="L1311" s="39"/>
      <c r="M1311" s="26"/>
      <c r="N1311" s="26"/>
      <c r="O1311" s="26">
        <v>140</v>
      </c>
      <c r="P1311" s="26">
        <v>300697.37</v>
      </c>
      <c r="Q1311" s="26"/>
      <c r="R1311" s="26"/>
      <c r="S1311" s="26"/>
      <c r="T1311" s="26"/>
    </row>
    <row r="1312" spans="1:20" s="9" customFormat="1" ht="17.100000000000001" customHeight="1" x14ac:dyDescent="0.2">
      <c r="A1312" s="66">
        <v>1289</v>
      </c>
      <c r="B1312" s="66">
        <v>594</v>
      </c>
      <c r="C1312" s="66" t="s">
        <v>1801</v>
      </c>
      <c r="D1312" s="57">
        <f t="shared" si="104"/>
        <v>584826.43000000005</v>
      </c>
      <c r="E1312" s="26">
        <f>F1312+G1312+H1312+I1312+J1312</f>
        <v>584826.43000000005</v>
      </c>
      <c r="F1312" s="39"/>
      <c r="G1312" s="26"/>
      <c r="H1312" s="39"/>
      <c r="I1312" s="26"/>
      <c r="J1312" s="57">
        <v>584826.43000000005</v>
      </c>
      <c r="K1312" s="26"/>
      <c r="L1312" s="39"/>
      <c r="M1312" s="26"/>
      <c r="N1312" s="26"/>
      <c r="O1312" s="26"/>
      <c r="P1312" s="26"/>
      <c r="Q1312" s="26"/>
      <c r="R1312" s="26"/>
      <c r="S1312" s="26"/>
      <c r="T1312" s="26"/>
    </row>
    <row r="1313" spans="1:20" s="21" customFormat="1" ht="17.100000000000001" customHeight="1" x14ac:dyDescent="0.2">
      <c r="A1313" s="66">
        <v>1290</v>
      </c>
      <c r="B1313" s="66">
        <v>595</v>
      </c>
      <c r="C1313" s="66" t="s">
        <v>1802</v>
      </c>
      <c r="D1313" s="57">
        <f t="shared" si="104"/>
        <v>2746633.4</v>
      </c>
      <c r="E1313" s="26">
        <f t="shared" ref="E1313:E1314" si="121">F1313+G1313+H1313+I1313+J1313</f>
        <v>2445936.0299999998</v>
      </c>
      <c r="F1313" s="39"/>
      <c r="G1313" s="26">
        <v>929870.47</v>
      </c>
      <c r="H1313" s="39">
        <v>937673.62</v>
      </c>
      <c r="I1313" s="26"/>
      <c r="J1313" s="57">
        <v>578391.94000000006</v>
      </c>
      <c r="K1313" s="26"/>
      <c r="L1313" s="39"/>
      <c r="M1313" s="26"/>
      <c r="N1313" s="26"/>
      <c r="O1313" s="26">
        <v>140</v>
      </c>
      <c r="P1313" s="26">
        <v>300697.37</v>
      </c>
      <c r="Q1313" s="26"/>
      <c r="R1313" s="26"/>
      <c r="S1313" s="26"/>
      <c r="T1313" s="26"/>
    </row>
    <row r="1314" spans="1:20" s="21" customFormat="1" ht="17.100000000000001" customHeight="1" x14ac:dyDescent="0.2">
      <c r="A1314" s="66">
        <v>1291</v>
      </c>
      <c r="B1314" s="66">
        <v>596</v>
      </c>
      <c r="C1314" s="66" t="s">
        <v>1803</v>
      </c>
      <c r="D1314" s="57">
        <f t="shared" si="104"/>
        <v>989209.42999999982</v>
      </c>
      <c r="E1314" s="26">
        <f t="shared" si="121"/>
        <v>421103.42999999993</v>
      </c>
      <c r="F1314" s="39">
        <v>91657.7</v>
      </c>
      <c r="G1314" s="26">
        <v>137066.21</v>
      </c>
      <c r="H1314" s="39">
        <v>192379.51999999999</v>
      </c>
      <c r="I1314" s="26"/>
      <c r="J1314" s="57"/>
      <c r="K1314" s="26">
        <v>158.30000000000001</v>
      </c>
      <c r="L1314" s="39">
        <v>431386.88999999996</v>
      </c>
      <c r="M1314" s="26"/>
      <c r="N1314" s="26"/>
      <c r="O1314" s="26"/>
      <c r="P1314" s="26"/>
      <c r="Q1314" s="26">
        <v>110</v>
      </c>
      <c r="R1314" s="26">
        <v>136719.10999999999</v>
      </c>
      <c r="S1314" s="26"/>
      <c r="T1314" s="26"/>
    </row>
    <row r="1315" spans="1:20" s="21" customFormat="1" ht="17.100000000000001" customHeight="1" x14ac:dyDescent="0.2">
      <c r="A1315" s="66">
        <v>1292</v>
      </c>
      <c r="B1315" s="66">
        <v>597</v>
      </c>
      <c r="C1315" s="66" t="s">
        <v>1804</v>
      </c>
      <c r="D1315" s="57">
        <f t="shared" si="104"/>
        <v>6838389.6200000001</v>
      </c>
      <c r="E1315" s="26">
        <f>F1315+G1315+H1315+I1315+J1315</f>
        <v>3284829.88</v>
      </c>
      <c r="F1315" s="39">
        <v>665815.3899999999</v>
      </c>
      <c r="G1315" s="26">
        <v>995669.65</v>
      </c>
      <c r="H1315" s="39">
        <v>1004024.96</v>
      </c>
      <c r="I1315" s="26"/>
      <c r="J1315" s="57">
        <v>619319.88</v>
      </c>
      <c r="K1315" s="26">
        <v>1304</v>
      </c>
      <c r="L1315" s="39">
        <v>3553559.74</v>
      </c>
      <c r="M1315" s="26"/>
      <c r="N1315" s="26"/>
      <c r="O1315" s="26"/>
      <c r="P1315" s="26"/>
      <c r="Q1315" s="26"/>
      <c r="R1315" s="26"/>
      <c r="S1315" s="26"/>
      <c r="T1315" s="26"/>
    </row>
    <row r="1316" spans="1:20" s="9" customFormat="1" ht="17.100000000000001" customHeight="1" x14ac:dyDescent="0.2">
      <c r="A1316" s="66">
        <v>1293</v>
      </c>
      <c r="B1316" s="66">
        <v>598</v>
      </c>
      <c r="C1316" s="66" t="s">
        <v>1805</v>
      </c>
      <c r="D1316" s="57">
        <f t="shared" si="104"/>
        <v>4793138.0200000005</v>
      </c>
      <c r="E1316" s="26">
        <f t="shared" si="73"/>
        <v>2832858.49</v>
      </c>
      <c r="F1316" s="39">
        <v>707617.22</v>
      </c>
      <c r="G1316" s="26">
        <v>1058180.7</v>
      </c>
      <c r="H1316" s="39">
        <v>1067060.57</v>
      </c>
      <c r="I1316" s="26"/>
      <c r="J1316" s="57"/>
      <c r="K1316" s="26">
        <v>687.41</v>
      </c>
      <c r="L1316" s="39">
        <v>1873276.46</v>
      </c>
      <c r="M1316" s="26"/>
      <c r="N1316" s="26"/>
      <c r="O1316" s="26"/>
      <c r="P1316" s="26"/>
      <c r="Q1316" s="26">
        <v>70</v>
      </c>
      <c r="R1316" s="26">
        <v>87003.07</v>
      </c>
      <c r="S1316" s="26"/>
      <c r="T1316" s="26"/>
    </row>
    <row r="1317" spans="1:20" s="21" customFormat="1" ht="17.100000000000001" customHeight="1" x14ac:dyDescent="0.2">
      <c r="A1317" s="66">
        <v>1294</v>
      </c>
      <c r="B1317" s="66">
        <v>599</v>
      </c>
      <c r="C1317" s="66" t="s">
        <v>250</v>
      </c>
      <c r="D1317" s="57">
        <f t="shared" si="104"/>
        <v>6407369.120000001</v>
      </c>
      <c r="E1317" s="26">
        <f t="shared" si="73"/>
        <v>3973805.5100000002</v>
      </c>
      <c r="F1317" s="39">
        <v>1079945.98</v>
      </c>
      <c r="G1317" s="26">
        <v>2893859.5300000003</v>
      </c>
      <c r="H1317" s="39"/>
      <c r="I1317" s="26"/>
      <c r="J1317" s="57"/>
      <c r="K1317" s="26">
        <v>952</v>
      </c>
      <c r="L1317" s="39">
        <v>2433563.6100000003</v>
      </c>
      <c r="M1317" s="26"/>
      <c r="N1317" s="26"/>
      <c r="O1317" s="26"/>
      <c r="P1317" s="26"/>
      <c r="Q1317" s="26"/>
      <c r="R1317" s="26"/>
      <c r="S1317" s="26"/>
      <c r="T1317" s="26"/>
    </row>
    <row r="1318" spans="1:20" s="7" customFormat="1" ht="17.100000000000001" customHeight="1" x14ac:dyDescent="0.2">
      <c r="A1318" s="66">
        <v>1295</v>
      </c>
      <c r="B1318" s="66">
        <v>600</v>
      </c>
      <c r="C1318" s="66" t="s">
        <v>1806</v>
      </c>
      <c r="D1318" s="57">
        <f t="shared" si="104"/>
        <v>2452921.83</v>
      </c>
      <c r="E1318" s="26">
        <f t="shared" si="73"/>
        <v>1939988.9100000001</v>
      </c>
      <c r="F1318" s="39">
        <v>773531.72000000009</v>
      </c>
      <c r="G1318" s="26"/>
      <c r="H1318" s="39">
        <v>1166457.19</v>
      </c>
      <c r="I1318" s="26"/>
      <c r="J1318" s="57"/>
      <c r="K1318" s="26"/>
      <c r="L1318" s="39"/>
      <c r="M1318" s="26"/>
      <c r="N1318" s="26"/>
      <c r="O1318" s="26"/>
      <c r="P1318" s="26"/>
      <c r="Q1318" s="26">
        <v>165</v>
      </c>
      <c r="R1318" s="26">
        <v>205078.68</v>
      </c>
      <c r="S1318" s="26">
        <v>165</v>
      </c>
      <c r="T1318" s="26">
        <v>307854.24</v>
      </c>
    </row>
    <row r="1319" spans="1:20" s="21" customFormat="1" ht="17.100000000000001" customHeight="1" x14ac:dyDescent="0.2">
      <c r="A1319" s="66">
        <v>1296</v>
      </c>
      <c r="B1319" s="66">
        <v>601</v>
      </c>
      <c r="C1319" s="66" t="s">
        <v>1807</v>
      </c>
      <c r="D1319" s="57">
        <f t="shared" si="104"/>
        <v>3648838.6399999997</v>
      </c>
      <c r="E1319" s="26">
        <f t="shared" si="73"/>
        <v>3135905.7199999997</v>
      </c>
      <c r="F1319" s="39">
        <v>783315.12</v>
      </c>
      <c r="G1319" s="26">
        <v>1171380.3999999999</v>
      </c>
      <c r="H1319" s="39">
        <v>1181210.2</v>
      </c>
      <c r="I1319" s="26"/>
      <c r="J1319" s="57"/>
      <c r="K1319" s="26"/>
      <c r="L1319" s="39"/>
      <c r="M1319" s="26"/>
      <c r="N1319" s="26"/>
      <c r="O1319" s="26"/>
      <c r="P1319" s="26"/>
      <c r="Q1319" s="26">
        <v>165</v>
      </c>
      <c r="R1319" s="26">
        <v>205078.68</v>
      </c>
      <c r="S1319" s="26">
        <v>165</v>
      </c>
      <c r="T1319" s="26">
        <v>307854.24</v>
      </c>
    </row>
    <row r="1320" spans="1:20" s="21" customFormat="1" ht="17.100000000000001" customHeight="1" x14ac:dyDescent="0.2">
      <c r="A1320" s="66">
        <v>1297</v>
      </c>
      <c r="B1320" s="66">
        <v>602</v>
      </c>
      <c r="C1320" s="66" t="s">
        <v>1808</v>
      </c>
      <c r="D1320" s="57">
        <f t="shared" si="104"/>
        <v>1913363.95</v>
      </c>
      <c r="E1320" s="26">
        <f t="shared" si="73"/>
        <v>1571408.7</v>
      </c>
      <c r="F1320" s="39"/>
      <c r="G1320" s="39">
        <v>597401.79</v>
      </c>
      <c r="H1320" s="39">
        <v>602414.97</v>
      </c>
      <c r="I1320" s="26"/>
      <c r="J1320" s="57">
        <v>371591.94</v>
      </c>
      <c r="K1320" s="26"/>
      <c r="L1320" s="57"/>
      <c r="M1320" s="26"/>
      <c r="N1320" s="26"/>
      <c r="O1320" s="26"/>
      <c r="P1320" s="26"/>
      <c r="Q1320" s="26">
        <v>110</v>
      </c>
      <c r="R1320" s="26">
        <v>136719.10999999999</v>
      </c>
      <c r="S1320" s="26">
        <v>110</v>
      </c>
      <c r="T1320" s="26">
        <v>205236.13999999998</v>
      </c>
    </row>
    <row r="1321" spans="1:20" s="21" customFormat="1" ht="17.100000000000001" customHeight="1" x14ac:dyDescent="0.2">
      <c r="A1321" s="66">
        <v>1298</v>
      </c>
      <c r="B1321" s="66">
        <v>603</v>
      </c>
      <c r="C1321" s="66" t="s">
        <v>1809</v>
      </c>
      <c r="D1321" s="57">
        <f t="shared" si="104"/>
        <v>2707580.1900000004</v>
      </c>
      <c r="E1321" s="26">
        <f t="shared" si="73"/>
        <v>2194647.27</v>
      </c>
      <c r="F1321" s="26">
        <v>875071.64</v>
      </c>
      <c r="G1321" s="39"/>
      <c r="H1321" s="39">
        <v>1319575.6299999999</v>
      </c>
      <c r="I1321" s="26"/>
      <c r="J1321" s="57"/>
      <c r="K1321" s="26"/>
      <c r="L1321" s="39"/>
      <c r="M1321" s="26"/>
      <c r="N1321" s="26"/>
      <c r="O1321" s="26"/>
      <c r="P1321" s="26"/>
      <c r="Q1321" s="26">
        <v>165</v>
      </c>
      <c r="R1321" s="26">
        <v>205078.68</v>
      </c>
      <c r="S1321" s="26">
        <v>165</v>
      </c>
      <c r="T1321" s="26">
        <v>307854.24</v>
      </c>
    </row>
    <row r="1322" spans="1:20" s="21" customFormat="1" ht="17.100000000000001" customHeight="1" x14ac:dyDescent="0.2">
      <c r="A1322" s="66">
        <v>1299</v>
      </c>
      <c r="B1322" s="66">
        <v>604</v>
      </c>
      <c r="C1322" s="66" t="s">
        <v>1810</v>
      </c>
      <c r="D1322" s="57">
        <f t="shared" si="104"/>
        <v>1391900.0199999998</v>
      </c>
      <c r="E1322" s="26">
        <f>F1322+G1322+H1322+I1322+J1322</f>
        <v>311981.59999999998</v>
      </c>
      <c r="F1322" s="39">
        <v>100675.23999999999</v>
      </c>
      <c r="G1322" s="26"/>
      <c r="H1322" s="39">
        <v>211306.36</v>
      </c>
      <c r="I1322" s="26"/>
      <c r="J1322" s="57"/>
      <c r="K1322" s="26">
        <v>270.8</v>
      </c>
      <c r="L1322" s="39">
        <v>737963.16999999993</v>
      </c>
      <c r="M1322" s="26"/>
      <c r="N1322" s="26"/>
      <c r="O1322" s="26"/>
      <c r="P1322" s="26"/>
      <c r="Q1322" s="26">
        <v>110</v>
      </c>
      <c r="R1322" s="26">
        <v>136719.10999999999</v>
      </c>
      <c r="S1322" s="26">
        <v>110</v>
      </c>
      <c r="T1322" s="26">
        <v>205236.13999999998</v>
      </c>
    </row>
    <row r="1323" spans="1:20" s="21" customFormat="1" ht="17.100000000000001" customHeight="1" x14ac:dyDescent="0.2">
      <c r="A1323" s="66">
        <v>1300</v>
      </c>
      <c r="B1323" s="66">
        <v>605</v>
      </c>
      <c r="C1323" s="66" t="s">
        <v>1811</v>
      </c>
      <c r="D1323" s="57">
        <f t="shared" si="104"/>
        <v>492272.05</v>
      </c>
      <c r="E1323" s="26">
        <f>F1323+G1323+H1323+I1323+J1323</f>
        <v>56654.35</v>
      </c>
      <c r="F1323" s="39">
        <v>18282.14</v>
      </c>
      <c r="G1323" s="26"/>
      <c r="H1323" s="39">
        <v>38372.21</v>
      </c>
      <c r="I1323" s="26"/>
      <c r="J1323" s="57"/>
      <c r="K1323" s="26">
        <v>80</v>
      </c>
      <c r="L1323" s="39">
        <v>218009.8</v>
      </c>
      <c r="M1323" s="26"/>
      <c r="N1323" s="26"/>
      <c r="O1323" s="26"/>
      <c r="P1323" s="26"/>
      <c r="Q1323" s="26">
        <v>70</v>
      </c>
      <c r="R1323" s="26">
        <v>87003.07</v>
      </c>
      <c r="S1323" s="26">
        <v>70</v>
      </c>
      <c r="T1323" s="26">
        <v>130604.83</v>
      </c>
    </row>
    <row r="1324" spans="1:20" s="21" customFormat="1" ht="17.100000000000001" customHeight="1" x14ac:dyDescent="0.2">
      <c r="A1324" s="66">
        <v>1301</v>
      </c>
      <c r="B1324" s="66">
        <v>606</v>
      </c>
      <c r="C1324" s="66" t="s">
        <v>1812</v>
      </c>
      <c r="D1324" s="57">
        <f t="shared" si="104"/>
        <v>702511.4</v>
      </c>
      <c r="E1324" s="26">
        <f t="shared" ref="E1324" si="122">F1324+G1324+H1324+I1324+J1324</f>
        <v>88043.9</v>
      </c>
      <c r="F1324" s="39">
        <v>28411.420000000002</v>
      </c>
      <c r="G1324" s="26"/>
      <c r="H1324" s="39">
        <v>59632.479999999996</v>
      </c>
      <c r="I1324" s="26"/>
      <c r="J1324" s="57"/>
      <c r="K1324" s="26">
        <v>100</v>
      </c>
      <c r="L1324" s="39">
        <v>272512.25</v>
      </c>
      <c r="M1324" s="26"/>
      <c r="N1324" s="26"/>
      <c r="O1324" s="26"/>
      <c r="P1324" s="26"/>
      <c r="Q1324" s="26">
        <v>110</v>
      </c>
      <c r="R1324" s="26">
        <v>136719.10999999999</v>
      </c>
      <c r="S1324" s="26">
        <v>110</v>
      </c>
      <c r="T1324" s="26">
        <v>205236.13999999998</v>
      </c>
    </row>
    <row r="1325" spans="1:20" s="21" customFormat="1" ht="17.100000000000001" customHeight="1" x14ac:dyDescent="0.2">
      <c r="A1325" s="66">
        <v>1302</v>
      </c>
      <c r="B1325" s="66">
        <v>607</v>
      </c>
      <c r="C1325" s="66" t="s">
        <v>1813</v>
      </c>
      <c r="D1325" s="57">
        <f t="shared" si="104"/>
        <v>585820.04</v>
      </c>
      <c r="E1325" s="26">
        <f>F1325+G1325+H1325+I1325+J1325</f>
        <v>95699.89</v>
      </c>
      <c r="F1325" s="26">
        <v>30881.99</v>
      </c>
      <c r="G1325" s="26"/>
      <c r="H1325" s="26">
        <v>64817.9</v>
      </c>
      <c r="I1325" s="26"/>
      <c r="J1325" s="57"/>
      <c r="K1325" s="26">
        <v>100</v>
      </c>
      <c r="L1325" s="39">
        <v>272512.25</v>
      </c>
      <c r="M1325" s="26"/>
      <c r="N1325" s="26"/>
      <c r="O1325" s="26"/>
      <c r="P1325" s="26"/>
      <c r="Q1325" s="26">
        <v>70</v>
      </c>
      <c r="R1325" s="39">
        <v>87003.07</v>
      </c>
      <c r="S1325" s="26">
        <v>70</v>
      </c>
      <c r="T1325" s="39">
        <v>130604.83</v>
      </c>
    </row>
    <row r="1326" spans="1:20" s="21" customFormat="1" ht="17.100000000000001" customHeight="1" x14ac:dyDescent="0.2">
      <c r="A1326" s="66">
        <v>1303</v>
      </c>
      <c r="B1326" s="66">
        <v>608</v>
      </c>
      <c r="C1326" s="66" t="s">
        <v>1814</v>
      </c>
      <c r="D1326" s="57">
        <f t="shared" si="104"/>
        <v>665398.43999999994</v>
      </c>
      <c r="E1326" s="26">
        <f>F1326+G1326+H1326+I1326+J1326</f>
        <v>72731.92</v>
      </c>
      <c r="F1326" s="26">
        <v>23470.31</v>
      </c>
      <c r="G1326" s="26"/>
      <c r="H1326" s="26">
        <v>49261.61</v>
      </c>
      <c r="I1326" s="26"/>
      <c r="J1326" s="57"/>
      <c r="K1326" s="26">
        <v>92</v>
      </c>
      <c r="L1326" s="39">
        <v>250711.27</v>
      </c>
      <c r="M1326" s="26"/>
      <c r="N1326" s="26"/>
      <c r="O1326" s="26"/>
      <c r="P1326" s="26"/>
      <c r="Q1326" s="26">
        <v>110</v>
      </c>
      <c r="R1326" s="39">
        <v>136719.10999999999</v>
      </c>
      <c r="S1326" s="26">
        <v>110</v>
      </c>
      <c r="T1326" s="39">
        <v>205236.13999999998</v>
      </c>
    </row>
    <row r="1327" spans="1:20" s="21" customFormat="1" ht="17.100000000000001" customHeight="1" x14ac:dyDescent="0.2">
      <c r="A1327" s="66">
        <v>1304</v>
      </c>
      <c r="B1327" s="66">
        <v>609</v>
      </c>
      <c r="C1327" s="66" t="s">
        <v>1815</v>
      </c>
      <c r="D1327" s="57">
        <f t="shared" si="104"/>
        <v>738664.08</v>
      </c>
      <c r="E1327" s="26">
        <f>F1327+G1327+H1327+I1327+J1327</f>
        <v>70511.67</v>
      </c>
      <c r="F1327" s="26">
        <v>22753.84</v>
      </c>
      <c r="G1327" s="26"/>
      <c r="H1327" s="26">
        <v>47757.83</v>
      </c>
      <c r="I1327" s="26"/>
      <c r="J1327" s="57"/>
      <c r="K1327" s="26">
        <v>119.7</v>
      </c>
      <c r="L1327" s="39">
        <v>326197.16000000003</v>
      </c>
      <c r="M1327" s="26"/>
      <c r="N1327" s="26"/>
      <c r="O1327" s="26"/>
      <c r="P1327" s="26"/>
      <c r="Q1327" s="26">
        <v>110</v>
      </c>
      <c r="R1327" s="39">
        <v>136719.10999999999</v>
      </c>
      <c r="S1327" s="26">
        <v>110</v>
      </c>
      <c r="T1327" s="39">
        <v>205236.13999999998</v>
      </c>
    </row>
    <row r="1328" spans="1:20" s="21" customFormat="1" ht="17.100000000000001" customHeight="1" x14ac:dyDescent="0.25">
      <c r="A1328" s="219"/>
      <c r="B1328" s="220"/>
      <c r="C1328" s="211" t="s">
        <v>251</v>
      </c>
      <c r="D1328" s="222">
        <f>SUM(D1329:D1394)</f>
        <v>96009965.699999988</v>
      </c>
      <c r="E1328" s="222">
        <f t="shared" ref="E1328:T1328" si="123">SUM(E1329:E1394)</f>
        <v>29344648.280000009</v>
      </c>
      <c r="F1328" s="222">
        <f t="shared" si="123"/>
        <v>7237875.1099999985</v>
      </c>
      <c r="G1328" s="222">
        <f t="shared" si="123"/>
        <v>3965708.72</v>
      </c>
      <c r="H1328" s="222">
        <f t="shared" si="123"/>
        <v>12300062.410000002</v>
      </c>
      <c r="I1328" s="222">
        <f t="shared" si="123"/>
        <v>1525803.5199999998</v>
      </c>
      <c r="J1328" s="222">
        <f t="shared" si="123"/>
        <v>4315198.5199999996</v>
      </c>
      <c r="K1328" s="222">
        <f t="shared" si="123"/>
        <v>18720.199999999997</v>
      </c>
      <c r="L1328" s="222">
        <f t="shared" si="123"/>
        <v>51014838.260000005</v>
      </c>
      <c r="M1328" s="222">
        <f t="shared" si="123"/>
        <v>0</v>
      </c>
      <c r="N1328" s="222">
        <f t="shared" si="123"/>
        <v>0</v>
      </c>
      <c r="O1328" s="222">
        <f t="shared" si="123"/>
        <v>180</v>
      </c>
      <c r="P1328" s="222">
        <f t="shared" si="123"/>
        <v>386610.93</v>
      </c>
      <c r="Q1328" s="222">
        <f t="shared" si="123"/>
        <v>4670</v>
      </c>
      <c r="R1328" s="222">
        <f t="shared" si="123"/>
        <v>5804347.6699999999</v>
      </c>
      <c r="S1328" s="222">
        <f t="shared" si="123"/>
        <v>5070</v>
      </c>
      <c r="T1328" s="222">
        <f t="shared" si="123"/>
        <v>9459520.5599999987</v>
      </c>
    </row>
    <row r="1329" spans="1:20" s="21" customFormat="1" ht="17.100000000000001" customHeight="1" x14ac:dyDescent="0.2">
      <c r="A1329" s="66">
        <v>1305</v>
      </c>
      <c r="B1329" s="66">
        <v>1</v>
      </c>
      <c r="C1329" s="83" t="s">
        <v>1816</v>
      </c>
      <c r="D1329" s="57">
        <f t="shared" si="104"/>
        <v>533393.01</v>
      </c>
      <c r="E1329" s="26">
        <f t="shared" ref="E1329:E1394" si="124">F1329+G1329+H1329+I1329+J1329</f>
        <v>191437.75999999998</v>
      </c>
      <c r="F1329" s="26">
        <v>121057.32999999999</v>
      </c>
      <c r="G1329" s="26">
        <v>70380.429999999993</v>
      </c>
      <c r="H1329" s="26"/>
      <c r="I1329" s="26"/>
      <c r="J1329" s="57"/>
      <c r="K1329" s="26"/>
      <c r="L1329" s="39"/>
      <c r="M1329" s="26"/>
      <c r="N1329" s="26"/>
      <c r="O1329" s="26"/>
      <c r="P1329" s="26"/>
      <c r="Q1329" s="26">
        <v>110</v>
      </c>
      <c r="R1329" s="26">
        <v>136719.10999999999</v>
      </c>
      <c r="S1329" s="26">
        <v>110</v>
      </c>
      <c r="T1329" s="26">
        <v>205236.13999999998</v>
      </c>
    </row>
    <row r="1330" spans="1:20" s="21" customFormat="1" ht="17.100000000000001" customHeight="1" x14ac:dyDescent="0.2">
      <c r="A1330" s="66">
        <v>1306</v>
      </c>
      <c r="B1330" s="66">
        <v>2</v>
      </c>
      <c r="C1330" s="83" t="s">
        <v>1817</v>
      </c>
      <c r="D1330" s="57">
        <f t="shared" si="104"/>
        <v>511006.5</v>
      </c>
      <c r="E1330" s="26">
        <f t="shared" si="124"/>
        <v>169051.25</v>
      </c>
      <c r="F1330" s="26">
        <v>106901.03</v>
      </c>
      <c r="G1330" s="26">
        <v>62150.219999999994</v>
      </c>
      <c r="H1330" s="26"/>
      <c r="I1330" s="26"/>
      <c r="J1330" s="57"/>
      <c r="K1330" s="26"/>
      <c r="L1330" s="39"/>
      <c r="M1330" s="26"/>
      <c r="N1330" s="26"/>
      <c r="O1330" s="26"/>
      <c r="P1330" s="26"/>
      <c r="Q1330" s="26">
        <v>110</v>
      </c>
      <c r="R1330" s="26">
        <v>136719.10999999999</v>
      </c>
      <c r="S1330" s="26">
        <v>110</v>
      </c>
      <c r="T1330" s="26">
        <v>205236.13999999998</v>
      </c>
    </row>
    <row r="1331" spans="1:20" s="9" customFormat="1" ht="17.100000000000001" customHeight="1" x14ac:dyDescent="0.2">
      <c r="A1331" s="66">
        <v>1307</v>
      </c>
      <c r="B1331" s="66">
        <v>3</v>
      </c>
      <c r="C1331" s="83" t="s">
        <v>1818</v>
      </c>
      <c r="D1331" s="57">
        <f t="shared" si="104"/>
        <v>1970732.9199999997</v>
      </c>
      <c r="E1331" s="26">
        <f t="shared" si="124"/>
        <v>642937.34</v>
      </c>
      <c r="F1331" s="26">
        <v>137535.96</v>
      </c>
      <c r="G1331" s="26">
        <v>79960.780000000013</v>
      </c>
      <c r="H1331" s="26">
        <v>288673</v>
      </c>
      <c r="I1331" s="26"/>
      <c r="J1331" s="57">
        <v>136767.59999999998</v>
      </c>
      <c r="K1331" s="26">
        <v>361.76</v>
      </c>
      <c r="L1331" s="39">
        <v>985840.33000000007</v>
      </c>
      <c r="M1331" s="26"/>
      <c r="N1331" s="26"/>
      <c r="O1331" s="26"/>
      <c r="P1331" s="26"/>
      <c r="Q1331" s="26">
        <v>110</v>
      </c>
      <c r="R1331" s="26">
        <v>136719.10999999999</v>
      </c>
      <c r="S1331" s="26">
        <v>110</v>
      </c>
      <c r="T1331" s="26">
        <v>205236.13999999998</v>
      </c>
    </row>
    <row r="1332" spans="1:20" s="9" customFormat="1" ht="15" customHeight="1" x14ac:dyDescent="0.2">
      <c r="A1332" s="66">
        <v>1308</v>
      </c>
      <c r="B1332" s="66">
        <v>4</v>
      </c>
      <c r="C1332" s="83" t="s">
        <v>1819</v>
      </c>
      <c r="D1332" s="57">
        <f t="shared" si="104"/>
        <v>2718239.02</v>
      </c>
      <c r="E1332" s="26">
        <f t="shared" si="124"/>
        <v>650790.69999999995</v>
      </c>
      <c r="F1332" s="26">
        <v>139215.93999999997</v>
      </c>
      <c r="G1332" s="26">
        <v>80937.48</v>
      </c>
      <c r="H1332" s="26">
        <v>292199.08</v>
      </c>
      <c r="I1332" s="26"/>
      <c r="J1332" s="57">
        <v>138438.19999999998</v>
      </c>
      <c r="K1332" s="26">
        <v>633.17999999999995</v>
      </c>
      <c r="L1332" s="39">
        <v>1725493.07</v>
      </c>
      <c r="M1332" s="26"/>
      <c r="N1332" s="26"/>
      <c r="O1332" s="26"/>
      <c r="P1332" s="26"/>
      <c r="Q1332" s="26">
        <v>110</v>
      </c>
      <c r="R1332" s="26">
        <v>136719.10999999999</v>
      </c>
      <c r="S1332" s="26">
        <v>110</v>
      </c>
      <c r="T1332" s="26">
        <v>205236.13999999998</v>
      </c>
    </row>
    <row r="1333" spans="1:20" s="21" customFormat="1" ht="17.100000000000001" customHeight="1" x14ac:dyDescent="0.2">
      <c r="A1333" s="66">
        <v>1309</v>
      </c>
      <c r="B1333" s="66">
        <v>5</v>
      </c>
      <c r="C1333" s="83" t="s">
        <v>1820</v>
      </c>
      <c r="D1333" s="57">
        <f t="shared" si="104"/>
        <v>1423251.5600000003</v>
      </c>
      <c r="E1333" s="26">
        <f t="shared" si="124"/>
        <v>475937.62</v>
      </c>
      <c r="F1333" s="26">
        <v>101811.69</v>
      </c>
      <c r="G1333" s="26">
        <v>59191.360000000001</v>
      </c>
      <c r="H1333" s="26">
        <v>213691.66</v>
      </c>
      <c r="I1333" s="26"/>
      <c r="J1333" s="57">
        <v>101242.91</v>
      </c>
      <c r="K1333" s="26">
        <v>267.77</v>
      </c>
      <c r="L1333" s="39">
        <v>729706.04</v>
      </c>
      <c r="M1333" s="26"/>
      <c r="N1333" s="26"/>
      <c r="O1333" s="26"/>
      <c r="P1333" s="26"/>
      <c r="Q1333" s="26">
        <v>70</v>
      </c>
      <c r="R1333" s="26">
        <v>87003.07</v>
      </c>
      <c r="S1333" s="26">
        <v>70</v>
      </c>
      <c r="T1333" s="26">
        <v>130604.83</v>
      </c>
    </row>
    <row r="1334" spans="1:20" s="21" customFormat="1" ht="17.100000000000001" customHeight="1" x14ac:dyDescent="0.2">
      <c r="A1334" s="66">
        <v>1310</v>
      </c>
      <c r="B1334" s="66">
        <v>6</v>
      </c>
      <c r="C1334" s="83" t="s">
        <v>1821</v>
      </c>
      <c r="D1334" s="57">
        <f t="shared" si="104"/>
        <v>1103386.1599999999</v>
      </c>
      <c r="E1334" s="26">
        <f t="shared" si="124"/>
        <v>761430.90999999992</v>
      </c>
      <c r="F1334" s="26">
        <v>162883.90000000002</v>
      </c>
      <c r="G1334" s="26">
        <v>94697.56</v>
      </c>
      <c r="H1334" s="26">
        <v>341875.52999999997</v>
      </c>
      <c r="I1334" s="26"/>
      <c r="J1334" s="57">
        <v>161973.91999999998</v>
      </c>
      <c r="K1334" s="26"/>
      <c r="L1334" s="39"/>
      <c r="M1334" s="26"/>
      <c r="N1334" s="26"/>
      <c r="O1334" s="26"/>
      <c r="P1334" s="26"/>
      <c r="Q1334" s="26">
        <v>110</v>
      </c>
      <c r="R1334" s="26">
        <v>136719.10999999999</v>
      </c>
      <c r="S1334" s="26">
        <v>110</v>
      </c>
      <c r="T1334" s="26">
        <v>205236.13999999998</v>
      </c>
    </row>
    <row r="1335" spans="1:20" s="21" customFormat="1" ht="17.100000000000001" customHeight="1" x14ac:dyDescent="0.2">
      <c r="A1335" s="66">
        <v>1311</v>
      </c>
      <c r="B1335" s="66">
        <v>7</v>
      </c>
      <c r="C1335" s="83" t="s">
        <v>1822</v>
      </c>
      <c r="D1335" s="57">
        <f t="shared" si="104"/>
        <v>2374778.23</v>
      </c>
      <c r="E1335" s="26">
        <f t="shared" si="124"/>
        <v>802430.17</v>
      </c>
      <c r="F1335" s="26">
        <v>171654.38</v>
      </c>
      <c r="G1335" s="26">
        <v>99796.56</v>
      </c>
      <c r="H1335" s="26">
        <v>360283.81</v>
      </c>
      <c r="I1335" s="26"/>
      <c r="J1335" s="57">
        <v>170695.42</v>
      </c>
      <c r="K1335" s="26">
        <v>451.5</v>
      </c>
      <c r="L1335" s="39">
        <v>1230392.8099999998</v>
      </c>
      <c r="M1335" s="26"/>
      <c r="N1335" s="26"/>
      <c r="O1335" s="26"/>
      <c r="P1335" s="26"/>
      <c r="Q1335" s="26">
        <v>110</v>
      </c>
      <c r="R1335" s="26">
        <v>136719.10999999999</v>
      </c>
      <c r="S1335" s="26">
        <v>110</v>
      </c>
      <c r="T1335" s="26">
        <v>205236.13999999998</v>
      </c>
    </row>
    <row r="1336" spans="1:20" s="21" customFormat="1" ht="17.100000000000001" customHeight="1" x14ac:dyDescent="0.2">
      <c r="A1336" s="66">
        <v>1312</v>
      </c>
      <c r="B1336" s="66">
        <v>8</v>
      </c>
      <c r="C1336" s="83" t="s">
        <v>1823</v>
      </c>
      <c r="D1336" s="57">
        <f t="shared" si="104"/>
        <v>2422344.2000000002</v>
      </c>
      <c r="E1336" s="26">
        <f t="shared" si="124"/>
        <v>705837.16999999993</v>
      </c>
      <c r="F1336" s="26">
        <v>191789.41</v>
      </c>
      <c r="G1336" s="26">
        <v>111502.68999999999</v>
      </c>
      <c r="H1336" s="26">
        <v>402545.06999999995</v>
      </c>
      <c r="I1336" s="26"/>
      <c r="J1336" s="57"/>
      <c r="K1336" s="26">
        <v>504.4</v>
      </c>
      <c r="L1336" s="39">
        <v>1374551.78</v>
      </c>
      <c r="M1336" s="26"/>
      <c r="N1336" s="26"/>
      <c r="O1336" s="26"/>
      <c r="P1336" s="26"/>
      <c r="Q1336" s="26">
        <v>110</v>
      </c>
      <c r="R1336" s="26">
        <v>136719.10999999999</v>
      </c>
      <c r="S1336" s="26">
        <v>110</v>
      </c>
      <c r="T1336" s="26">
        <v>205236.13999999998</v>
      </c>
    </row>
    <row r="1337" spans="1:20" s="9" customFormat="1" ht="17.100000000000001" customHeight="1" x14ac:dyDescent="0.2">
      <c r="A1337" s="66">
        <v>1313</v>
      </c>
      <c r="B1337" s="66">
        <v>9</v>
      </c>
      <c r="C1337" s="83" t="s">
        <v>1824</v>
      </c>
      <c r="D1337" s="57">
        <f t="shared" si="104"/>
        <v>2184293.14</v>
      </c>
      <c r="E1337" s="26">
        <f t="shared" si="124"/>
        <v>453070.45000000007</v>
      </c>
      <c r="F1337" s="26">
        <v>96919.99</v>
      </c>
      <c r="G1337" s="26">
        <v>56347.42</v>
      </c>
      <c r="H1337" s="26">
        <v>203424.51</v>
      </c>
      <c r="I1337" s="26"/>
      <c r="J1337" s="57">
        <v>96378.53</v>
      </c>
      <c r="K1337" s="26">
        <v>509.8</v>
      </c>
      <c r="L1337" s="39">
        <v>1389267.4400000002</v>
      </c>
      <c r="M1337" s="26"/>
      <c r="N1337" s="26"/>
      <c r="O1337" s="26"/>
      <c r="P1337" s="26"/>
      <c r="Q1337" s="26">
        <v>110</v>
      </c>
      <c r="R1337" s="26">
        <v>136719.10999999999</v>
      </c>
      <c r="S1337" s="26">
        <v>110</v>
      </c>
      <c r="T1337" s="26">
        <v>205236.13999999998</v>
      </c>
    </row>
    <row r="1338" spans="1:20" s="9" customFormat="1" ht="15" customHeight="1" x14ac:dyDescent="0.2">
      <c r="A1338" s="66">
        <v>1314</v>
      </c>
      <c r="B1338" s="66">
        <v>10</v>
      </c>
      <c r="C1338" s="83" t="s">
        <v>1825</v>
      </c>
      <c r="D1338" s="57">
        <f t="shared" si="104"/>
        <v>1301668.2899999998</v>
      </c>
      <c r="E1338" s="26">
        <f t="shared" si="124"/>
        <v>235947.75</v>
      </c>
      <c r="F1338" s="26">
        <v>50473.49</v>
      </c>
      <c r="G1338" s="26">
        <v>29344.34</v>
      </c>
      <c r="H1338" s="26">
        <v>105938.37999999999</v>
      </c>
      <c r="I1338" s="26"/>
      <c r="J1338" s="57">
        <v>50191.54</v>
      </c>
      <c r="K1338" s="26">
        <v>265.58999999999997</v>
      </c>
      <c r="L1338" s="39">
        <v>723765.29</v>
      </c>
      <c r="M1338" s="26"/>
      <c r="N1338" s="26"/>
      <c r="O1338" s="26"/>
      <c r="P1338" s="26"/>
      <c r="Q1338" s="26">
        <v>110</v>
      </c>
      <c r="R1338" s="26">
        <v>136719.10999999999</v>
      </c>
      <c r="S1338" s="26">
        <v>110</v>
      </c>
      <c r="T1338" s="26">
        <v>205236.13999999998</v>
      </c>
    </row>
    <row r="1339" spans="1:20" s="21" customFormat="1" ht="17.100000000000001" customHeight="1" x14ac:dyDescent="0.2">
      <c r="A1339" s="66">
        <v>1315</v>
      </c>
      <c r="B1339" s="66">
        <v>11</v>
      </c>
      <c r="C1339" s="83" t="s">
        <v>1826</v>
      </c>
      <c r="D1339" s="57">
        <f t="shared" si="104"/>
        <v>2050906.47</v>
      </c>
      <c r="E1339" s="26">
        <f t="shared" si="124"/>
        <v>397288.39</v>
      </c>
      <c r="F1339" s="26">
        <v>84987.199999999997</v>
      </c>
      <c r="G1339" s="26">
        <v>49409.93</v>
      </c>
      <c r="H1339" s="26">
        <v>178378.84999999998</v>
      </c>
      <c r="I1339" s="26"/>
      <c r="J1339" s="57">
        <v>84512.41</v>
      </c>
      <c r="K1339" s="26">
        <v>447.1</v>
      </c>
      <c r="L1339" s="39">
        <v>1218402.28</v>
      </c>
      <c r="M1339" s="26"/>
      <c r="N1339" s="26"/>
      <c r="O1339" s="26"/>
      <c r="P1339" s="26"/>
      <c r="Q1339" s="26">
        <v>140</v>
      </c>
      <c r="R1339" s="26">
        <v>174006.14</v>
      </c>
      <c r="S1339" s="26">
        <v>140</v>
      </c>
      <c r="T1339" s="26">
        <v>261209.66</v>
      </c>
    </row>
    <row r="1340" spans="1:20" s="21" customFormat="1" ht="17.100000000000001" customHeight="1" x14ac:dyDescent="0.2">
      <c r="A1340" s="66">
        <v>1316</v>
      </c>
      <c r="B1340" s="66">
        <v>12</v>
      </c>
      <c r="C1340" s="83" t="s">
        <v>1827</v>
      </c>
      <c r="D1340" s="57">
        <f t="shared" si="104"/>
        <v>2076521.59</v>
      </c>
      <c r="E1340" s="26">
        <f t="shared" si="124"/>
        <v>426507.54000000004</v>
      </c>
      <c r="F1340" s="26">
        <v>91237.7</v>
      </c>
      <c r="G1340" s="26">
        <v>53043.86</v>
      </c>
      <c r="H1340" s="26">
        <v>191497.99000000002</v>
      </c>
      <c r="I1340" s="26"/>
      <c r="J1340" s="57">
        <v>90727.99</v>
      </c>
      <c r="K1340" s="26">
        <v>480</v>
      </c>
      <c r="L1340" s="39">
        <v>1308058.8</v>
      </c>
      <c r="M1340" s="26"/>
      <c r="N1340" s="26"/>
      <c r="O1340" s="26"/>
      <c r="P1340" s="26"/>
      <c r="Q1340" s="26">
        <v>110</v>
      </c>
      <c r="R1340" s="26">
        <v>136719.10999999999</v>
      </c>
      <c r="S1340" s="26">
        <v>110</v>
      </c>
      <c r="T1340" s="26">
        <v>205236.13999999998</v>
      </c>
    </row>
    <row r="1341" spans="1:20" s="9" customFormat="1" ht="17.100000000000001" customHeight="1" x14ac:dyDescent="0.2">
      <c r="A1341" s="66">
        <v>1317</v>
      </c>
      <c r="B1341" s="66">
        <v>13</v>
      </c>
      <c r="C1341" s="83" t="s">
        <v>1828</v>
      </c>
      <c r="D1341" s="57">
        <f t="shared" si="104"/>
        <v>2883052.0700000003</v>
      </c>
      <c r="E1341" s="26">
        <f t="shared" si="124"/>
        <v>1003037.6900000001</v>
      </c>
      <c r="F1341" s="26">
        <v>214567.95</v>
      </c>
      <c r="G1341" s="26">
        <v>124745.69</v>
      </c>
      <c r="H1341" s="26">
        <v>450354.78</v>
      </c>
      <c r="I1341" s="26"/>
      <c r="J1341" s="57">
        <v>213369.27</v>
      </c>
      <c r="K1341" s="26">
        <v>564.4</v>
      </c>
      <c r="L1341" s="39">
        <v>1538059.1300000001</v>
      </c>
      <c r="M1341" s="26"/>
      <c r="N1341" s="26"/>
      <c r="O1341" s="26"/>
      <c r="P1341" s="26"/>
      <c r="Q1341" s="26">
        <v>110</v>
      </c>
      <c r="R1341" s="26">
        <v>136719.10999999999</v>
      </c>
      <c r="S1341" s="26">
        <v>110</v>
      </c>
      <c r="T1341" s="26">
        <v>205236.13999999998</v>
      </c>
    </row>
    <row r="1342" spans="1:20" s="9" customFormat="1" ht="15" customHeight="1" x14ac:dyDescent="0.2">
      <c r="A1342" s="66">
        <v>1318</v>
      </c>
      <c r="B1342" s="66">
        <v>14</v>
      </c>
      <c r="C1342" s="83" t="s">
        <v>1829</v>
      </c>
      <c r="D1342" s="57">
        <f t="shared" si="104"/>
        <v>2852898.21</v>
      </c>
      <c r="E1342" s="26">
        <f t="shared" si="124"/>
        <v>991142.13000000012</v>
      </c>
      <c r="F1342" s="26">
        <v>212023.29</v>
      </c>
      <c r="G1342" s="26">
        <v>123266.27</v>
      </c>
      <c r="H1342" s="26">
        <v>445013.77</v>
      </c>
      <c r="I1342" s="26"/>
      <c r="J1342" s="57">
        <v>210838.8</v>
      </c>
      <c r="K1342" s="26">
        <v>557.70000000000005</v>
      </c>
      <c r="L1342" s="39">
        <v>1519800.83</v>
      </c>
      <c r="M1342" s="26"/>
      <c r="N1342" s="26"/>
      <c r="O1342" s="26"/>
      <c r="P1342" s="26"/>
      <c r="Q1342" s="26">
        <v>110</v>
      </c>
      <c r="R1342" s="26">
        <v>136719.10999999999</v>
      </c>
      <c r="S1342" s="26">
        <v>110</v>
      </c>
      <c r="T1342" s="26">
        <v>205236.13999999998</v>
      </c>
    </row>
    <row r="1343" spans="1:20" s="9" customFormat="1" ht="15" customHeight="1" x14ac:dyDescent="0.2">
      <c r="A1343" s="66">
        <v>1319</v>
      </c>
      <c r="B1343" s="66">
        <v>15</v>
      </c>
      <c r="C1343" s="83" t="s">
        <v>1830</v>
      </c>
      <c r="D1343" s="57">
        <f t="shared" si="104"/>
        <v>1561842.0599999998</v>
      </c>
      <c r="E1343" s="26">
        <f t="shared" si="124"/>
        <v>203627.25</v>
      </c>
      <c r="F1343" s="26">
        <v>128765.48</v>
      </c>
      <c r="G1343" s="26">
        <v>74861.76999999999</v>
      </c>
      <c r="H1343" s="26"/>
      <c r="I1343" s="26"/>
      <c r="J1343" s="57"/>
      <c r="K1343" s="26">
        <v>338.7</v>
      </c>
      <c r="L1343" s="39">
        <v>922999.01</v>
      </c>
      <c r="M1343" s="26"/>
      <c r="N1343" s="26"/>
      <c r="O1343" s="26"/>
      <c r="P1343" s="26"/>
      <c r="Q1343" s="26">
        <v>140</v>
      </c>
      <c r="R1343" s="26">
        <v>174006.14</v>
      </c>
      <c r="S1343" s="26">
        <v>140</v>
      </c>
      <c r="T1343" s="26">
        <v>261209.66</v>
      </c>
    </row>
    <row r="1344" spans="1:20" s="9" customFormat="1" ht="15" customHeight="1" x14ac:dyDescent="0.2">
      <c r="A1344" s="66">
        <v>1320</v>
      </c>
      <c r="B1344" s="66">
        <v>16</v>
      </c>
      <c r="C1344" s="83" t="s">
        <v>1831</v>
      </c>
      <c r="D1344" s="57">
        <f t="shared" si="104"/>
        <v>670447.37</v>
      </c>
      <c r="E1344" s="26">
        <f t="shared" si="124"/>
        <v>452839.47</v>
      </c>
      <c r="F1344" s="26">
        <v>96870.58</v>
      </c>
      <c r="G1344" s="26">
        <v>56318.689999999995</v>
      </c>
      <c r="H1344" s="26">
        <v>203320.79</v>
      </c>
      <c r="I1344" s="26"/>
      <c r="J1344" s="57">
        <v>96329.41</v>
      </c>
      <c r="K1344" s="26"/>
      <c r="L1344" s="39"/>
      <c r="M1344" s="26"/>
      <c r="N1344" s="26"/>
      <c r="O1344" s="26"/>
      <c r="P1344" s="26"/>
      <c r="Q1344" s="26">
        <v>70</v>
      </c>
      <c r="R1344" s="26">
        <v>87003.07</v>
      </c>
      <c r="S1344" s="26">
        <v>70</v>
      </c>
      <c r="T1344" s="26">
        <v>130604.83</v>
      </c>
    </row>
    <row r="1345" spans="1:20" s="9" customFormat="1" ht="17.100000000000001" customHeight="1" x14ac:dyDescent="0.2">
      <c r="A1345" s="66">
        <v>1321</v>
      </c>
      <c r="B1345" s="66">
        <v>17</v>
      </c>
      <c r="C1345" s="83" t="s">
        <v>1832</v>
      </c>
      <c r="D1345" s="57">
        <f t="shared" si="104"/>
        <v>1950609.9799999997</v>
      </c>
      <c r="E1345" s="26">
        <f t="shared" si="124"/>
        <v>634968.47</v>
      </c>
      <c r="F1345" s="26">
        <v>135831.28</v>
      </c>
      <c r="G1345" s="26">
        <v>78969.710000000006</v>
      </c>
      <c r="H1345" s="26">
        <v>285095.03999999998</v>
      </c>
      <c r="I1345" s="26"/>
      <c r="J1345" s="57">
        <v>135072.44</v>
      </c>
      <c r="K1345" s="26">
        <v>357.3</v>
      </c>
      <c r="L1345" s="39">
        <v>973686.26</v>
      </c>
      <c r="M1345" s="26"/>
      <c r="N1345" s="26"/>
      <c r="O1345" s="26"/>
      <c r="P1345" s="26"/>
      <c r="Q1345" s="26">
        <v>110</v>
      </c>
      <c r="R1345" s="26">
        <v>136719.10999999999</v>
      </c>
      <c r="S1345" s="26">
        <v>110</v>
      </c>
      <c r="T1345" s="26">
        <v>205236.13999999998</v>
      </c>
    </row>
    <row r="1346" spans="1:20" s="21" customFormat="1" ht="17.100000000000001" customHeight="1" x14ac:dyDescent="0.2">
      <c r="A1346" s="66">
        <v>1322</v>
      </c>
      <c r="B1346" s="66">
        <v>18</v>
      </c>
      <c r="C1346" s="83" t="s">
        <v>1833</v>
      </c>
      <c r="D1346" s="57">
        <f t="shared" si="104"/>
        <v>312864.61</v>
      </c>
      <c r="E1346" s="26">
        <f t="shared" si="124"/>
        <v>312864.61</v>
      </c>
      <c r="F1346" s="26">
        <v>66927.41</v>
      </c>
      <c r="G1346" s="26">
        <v>38910.32</v>
      </c>
      <c r="H1346" s="26">
        <v>140473.35999999999</v>
      </c>
      <c r="I1346" s="26"/>
      <c r="J1346" s="57">
        <v>66553.52</v>
      </c>
      <c r="K1346" s="26"/>
      <c r="L1346" s="39"/>
      <c r="M1346" s="26"/>
      <c r="N1346" s="26"/>
      <c r="O1346" s="26"/>
      <c r="P1346" s="26"/>
      <c r="Q1346" s="26"/>
      <c r="R1346" s="26"/>
      <c r="S1346" s="26"/>
      <c r="T1346" s="26"/>
    </row>
    <row r="1347" spans="1:20" s="21" customFormat="1" ht="17.100000000000001" customHeight="1" x14ac:dyDescent="0.2">
      <c r="A1347" s="66">
        <v>1323</v>
      </c>
      <c r="B1347" s="66">
        <v>19</v>
      </c>
      <c r="C1347" s="83" t="s">
        <v>1834</v>
      </c>
      <c r="D1347" s="57">
        <f t="shared" si="104"/>
        <v>846215.59</v>
      </c>
      <c r="E1347" s="26">
        <f t="shared" si="124"/>
        <v>504260.33999999997</v>
      </c>
      <c r="F1347" s="26">
        <v>137017.13999999998</v>
      </c>
      <c r="G1347" s="26">
        <v>79659.14</v>
      </c>
      <c r="H1347" s="26">
        <v>287584.06</v>
      </c>
      <c r="I1347" s="26"/>
      <c r="J1347" s="57"/>
      <c r="K1347" s="26"/>
      <c r="L1347" s="39"/>
      <c r="M1347" s="26"/>
      <c r="N1347" s="26"/>
      <c r="O1347" s="26"/>
      <c r="P1347" s="26"/>
      <c r="Q1347" s="26">
        <v>110</v>
      </c>
      <c r="R1347" s="26">
        <v>136719.10999999999</v>
      </c>
      <c r="S1347" s="26">
        <v>110</v>
      </c>
      <c r="T1347" s="26">
        <v>205236.13999999998</v>
      </c>
    </row>
    <row r="1348" spans="1:20" s="9" customFormat="1" ht="17.100000000000001" customHeight="1" x14ac:dyDescent="0.2">
      <c r="A1348" s="66">
        <v>1324</v>
      </c>
      <c r="B1348" s="66">
        <v>20</v>
      </c>
      <c r="C1348" s="83" t="s">
        <v>1835</v>
      </c>
      <c r="D1348" s="57">
        <f t="shared" si="104"/>
        <v>976877.69000000006</v>
      </c>
      <c r="E1348" s="26">
        <f t="shared" si="124"/>
        <v>299814.15000000002</v>
      </c>
      <c r="F1348" s="26">
        <v>64135.700000000004</v>
      </c>
      <c r="G1348" s="26">
        <v>37287.25</v>
      </c>
      <c r="H1348" s="26">
        <v>134613.81</v>
      </c>
      <c r="I1348" s="26"/>
      <c r="J1348" s="57">
        <v>63777.39</v>
      </c>
      <c r="K1348" s="26">
        <v>168.6</v>
      </c>
      <c r="L1348" s="39">
        <v>459455.64</v>
      </c>
      <c r="M1348" s="26"/>
      <c r="N1348" s="26"/>
      <c r="O1348" s="26"/>
      <c r="P1348" s="26"/>
      <c r="Q1348" s="26">
        <v>70</v>
      </c>
      <c r="R1348" s="26">
        <v>87003.07</v>
      </c>
      <c r="S1348" s="26">
        <v>70</v>
      </c>
      <c r="T1348" s="26">
        <v>130604.83</v>
      </c>
    </row>
    <row r="1349" spans="1:20" s="9" customFormat="1" ht="15" customHeight="1" x14ac:dyDescent="0.2">
      <c r="A1349" s="66">
        <v>1325</v>
      </c>
      <c r="B1349" s="66">
        <v>21</v>
      </c>
      <c r="C1349" s="83" t="s">
        <v>1836</v>
      </c>
      <c r="D1349" s="57">
        <f t="shared" si="104"/>
        <v>1986228.32</v>
      </c>
      <c r="E1349" s="26">
        <f t="shared" si="124"/>
        <v>649058.33000000007</v>
      </c>
      <c r="F1349" s="26">
        <v>138845.35</v>
      </c>
      <c r="G1349" s="26">
        <v>80722.03</v>
      </c>
      <c r="H1349" s="26">
        <v>291421.27</v>
      </c>
      <c r="I1349" s="26"/>
      <c r="J1349" s="57">
        <v>138069.68</v>
      </c>
      <c r="K1349" s="26">
        <v>365.2</v>
      </c>
      <c r="L1349" s="39">
        <v>995214.74</v>
      </c>
      <c r="M1349" s="26"/>
      <c r="N1349" s="26"/>
      <c r="O1349" s="26"/>
      <c r="P1349" s="26"/>
      <c r="Q1349" s="26">
        <v>110</v>
      </c>
      <c r="R1349" s="26">
        <v>136719.10999999999</v>
      </c>
      <c r="S1349" s="26">
        <v>110</v>
      </c>
      <c r="T1349" s="26">
        <v>205236.13999999998</v>
      </c>
    </row>
    <row r="1350" spans="1:20" s="21" customFormat="1" ht="17.100000000000001" customHeight="1" x14ac:dyDescent="0.2">
      <c r="A1350" s="66">
        <v>1326</v>
      </c>
      <c r="B1350" s="66">
        <v>22</v>
      </c>
      <c r="C1350" s="83" t="s">
        <v>1837</v>
      </c>
      <c r="D1350" s="57">
        <f t="shared" si="104"/>
        <v>35180.74</v>
      </c>
      <c r="E1350" s="26">
        <f t="shared" si="124"/>
        <v>35180.74</v>
      </c>
      <c r="F1350" s="26">
        <v>35180.74</v>
      </c>
      <c r="G1350" s="26"/>
      <c r="H1350" s="26"/>
      <c r="I1350" s="26"/>
      <c r="J1350" s="57"/>
      <c r="K1350" s="26"/>
      <c r="L1350" s="39"/>
      <c r="M1350" s="26"/>
      <c r="N1350" s="26"/>
      <c r="O1350" s="26"/>
      <c r="P1350" s="26"/>
      <c r="Q1350" s="26"/>
      <c r="R1350" s="26"/>
      <c r="S1350" s="26"/>
      <c r="T1350" s="26"/>
    </row>
    <row r="1351" spans="1:20" s="21" customFormat="1" ht="17.100000000000001" customHeight="1" x14ac:dyDescent="0.2">
      <c r="A1351" s="66">
        <v>1327</v>
      </c>
      <c r="B1351" s="66">
        <v>23</v>
      </c>
      <c r="C1351" s="83" t="s">
        <v>1838</v>
      </c>
      <c r="D1351" s="57">
        <f t="shared" si="104"/>
        <v>1947875.5399999998</v>
      </c>
      <c r="E1351" s="26">
        <f t="shared" si="124"/>
        <v>544812.09000000008</v>
      </c>
      <c r="F1351" s="26">
        <v>148035.82999999999</v>
      </c>
      <c r="G1351" s="26">
        <v>86065.180000000008</v>
      </c>
      <c r="H1351" s="26">
        <v>310711.08</v>
      </c>
      <c r="I1351" s="26"/>
      <c r="J1351" s="57"/>
      <c r="K1351" s="26">
        <v>389.38</v>
      </c>
      <c r="L1351" s="39">
        <v>1061108.2</v>
      </c>
      <c r="M1351" s="26"/>
      <c r="N1351" s="26"/>
      <c r="O1351" s="26"/>
      <c r="P1351" s="26"/>
      <c r="Q1351" s="26">
        <v>110</v>
      </c>
      <c r="R1351" s="26">
        <v>136719.10999999999</v>
      </c>
      <c r="S1351" s="26">
        <v>110</v>
      </c>
      <c r="T1351" s="26">
        <v>205236.13999999998</v>
      </c>
    </row>
    <row r="1352" spans="1:20" s="9" customFormat="1" ht="17.100000000000001" customHeight="1" x14ac:dyDescent="0.2">
      <c r="A1352" s="66">
        <v>1328</v>
      </c>
      <c r="B1352" s="66">
        <v>24</v>
      </c>
      <c r="C1352" s="83" t="s">
        <v>1839</v>
      </c>
      <c r="D1352" s="57">
        <f t="shared" si="104"/>
        <v>7589449.9899999993</v>
      </c>
      <c r="E1352" s="26">
        <f t="shared" si="124"/>
        <v>1697830.3699999999</v>
      </c>
      <c r="F1352" s="26">
        <v>363196.73</v>
      </c>
      <c r="G1352" s="26">
        <v>211155.6</v>
      </c>
      <c r="H1352" s="26">
        <v>762310.35</v>
      </c>
      <c r="I1352" s="26"/>
      <c r="J1352" s="57">
        <v>361167.69</v>
      </c>
      <c r="K1352" s="26">
        <v>1911</v>
      </c>
      <c r="L1352" s="39">
        <v>5207709.09</v>
      </c>
      <c r="M1352" s="26"/>
      <c r="N1352" s="26"/>
      <c r="O1352" s="26"/>
      <c r="P1352" s="26"/>
      <c r="Q1352" s="26">
        <v>220</v>
      </c>
      <c r="R1352" s="26">
        <v>273438.21999999997</v>
      </c>
      <c r="S1352" s="26">
        <v>220</v>
      </c>
      <c r="T1352" s="26">
        <v>410472.31</v>
      </c>
    </row>
    <row r="1353" spans="1:20" s="9" customFormat="1" ht="15" customHeight="1" x14ac:dyDescent="0.2">
      <c r="A1353" s="66">
        <v>1329</v>
      </c>
      <c r="B1353" s="66">
        <v>25</v>
      </c>
      <c r="C1353" s="83" t="s">
        <v>1840</v>
      </c>
      <c r="D1353" s="57">
        <f t="shared" ref="D1353:D1613" si="125">E1353+L1353+N1353+P1353+R1353+T1353</f>
        <v>136719.10999999999</v>
      </c>
      <c r="E1353" s="26">
        <f t="shared" si="124"/>
        <v>0</v>
      </c>
      <c r="F1353" s="26"/>
      <c r="G1353" s="26"/>
      <c r="H1353" s="26"/>
      <c r="I1353" s="26"/>
      <c r="J1353" s="57"/>
      <c r="K1353" s="26"/>
      <c r="L1353" s="39"/>
      <c r="M1353" s="26"/>
      <c r="N1353" s="26"/>
      <c r="O1353" s="26"/>
      <c r="P1353" s="26"/>
      <c r="Q1353" s="26">
        <v>110</v>
      </c>
      <c r="R1353" s="26">
        <v>136719.10999999999</v>
      </c>
      <c r="S1353" s="26"/>
      <c r="T1353" s="26"/>
    </row>
    <row r="1354" spans="1:20" s="9" customFormat="1" ht="15" customHeight="1" x14ac:dyDescent="0.2">
      <c r="A1354" s="66">
        <v>1330</v>
      </c>
      <c r="B1354" s="66">
        <v>26</v>
      </c>
      <c r="C1354" s="83" t="s">
        <v>254</v>
      </c>
      <c r="D1354" s="57">
        <f t="shared" si="125"/>
        <v>612450.97000000009</v>
      </c>
      <c r="E1354" s="26">
        <f t="shared" si="124"/>
        <v>394843.07000000007</v>
      </c>
      <c r="F1354" s="26">
        <v>73968.5</v>
      </c>
      <c r="G1354" s="26">
        <v>43003.86</v>
      </c>
      <c r="H1354" s="26">
        <v>155251.84</v>
      </c>
      <c r="I1354" s="26">
        <v>49063.590000000004</v>
      </c>
      <c r="J1354" s="57">
        <v>73555.28</v>
      </c>
      <c r="K1354" s="26"/>
      <c r="L1354" s="39"/>
      <c r="M1354" s="26"/>
      <c r="N1354" s="26"/>
      <c r="O1354" s="26"/>
      <c r="P1354" s="26"/>
      <c r="Q1354" s="26">
        <v>70</v>
      </c>
      <c r="R1354" s="26">
        <v>87003.07</v>
      </c>
      <c r="S1354" s="26">
        <v>70</v>
      </c>
      <c r="T1354" s="26">
        <v>130604.83</v>
      </c>
    </row>
    <row r="1355" spans="1:20" s="9" customFormat="1" ht="15" customHeight="1" x14ac:dyDescent="0.2">
      <c r="A1355" s="66">
        <v>1331</v>
      </c>
      <c r="B1355" s="66">
        <v>27</v>
      </c>
      <c r="C1355" s="83" t="s">
        <v>1841</v>
      </c>
      <c r="D1355" s="57">
        <f t="shared" si="125"/>
        <v>569963.39</v>
      </c>
      <c r="E1355" s="26">
        <f t="shared" si="124"/>
        <v>569963.39</v>
      </c>
      <c r="F1355" s="26">
        <v>101984.63</v>
      </c>
      <c r="G1355" s="26">
        <v>152509.24000000002</v>
      </c>
      <c r="H1355" s="26">
        <v>214054.63</v>
      </c>
      <c r="I1355" s="26"/>
      <c r="J1355" s="57">
        <v>101414.89</v>
      </c>
      <c r="K1355" s="26"/>
      <c r="L1355" s="39"/>
      <c r="M1355" s="26"/>
      <c r="N1355" s="26"/>
      <c r="O1355" s="26"/>
      <c r="P1355" s="26"/>
      <c r="Q1355" s="26"/>
      <c r="R1355" s="26"/>
      <c r="S1355" s="26"/>
      <c r="T1355" s="26"/>
    </row>
    <row r="1356" spans="1:20" s="9" customFormat="1" ht="15" customHeight="1" x14ac:dyDescent="0.2">
      <c r="A1356" s="66">
        <v>1332</v>
      </c>
      <c r="B1356" s="66">
        <v>28</v>
      </c>
      <c r="C1356" s="83" t="s">
        <v>1842</v>
      </c>
      <c r="D1356" s="57">
        <f t="shared" si="125"/>
        <v>432001.68</v>
      </c>
      <c r="E1356" s="26">
        <f t="shared" si="124"/>
        <v>214393.78</v>
      </c>
      <c r="F1356" s="26">
        <v>95511.78</v>
      </c>
      <c r="G1356" s="26">
        <v>55528.700000000004</v>
      </c>
      <c r="H1356" s="26"/>
      <c r="I1356" s="26">
        <v>63353.299999999996</v>
      </c>
      <c r="J1356" s="57"/>
      <c r="K1356" s="26"/>
      <c r="L1356" s="39"/>
      <c r="M1356" s="26"/>
      <c r="N1356" s="26"/>
      <c r="O1356" s="26"/>
      <c r="P1356" s="26"/>
      <c r="Q1356" s="26">
        <v>70</v>
      </c>
      <c r="R1356" s="26">
        <v>87003.07</v>
      </c>
      <c r="S1356" s="26">
        <v>70</v>
      </c>
      <c r="T1356" s="26">
        <v>130604.83</v>
      </c>
    </row>
    <row r="1357" spans="1:20" s="21" customFormat="1" ht="17.100000000000001" customHeight="1" x14ac:dyDescent="0.2">
      <c r="A1357" s="66">
        <v>1333</v>
      </c>
      <c r="B1357" s="66">
        <v>29</v>
      </c>
      <c r="C1357" s="83" t="s">
        <v>1843</v>
      </c>
      <c r="D1357" s="57">
        <f t="shared" si="125"/>
        <v>1686302.6199999999</v>
      </c>
      <c r="E1357" s="26">
        <f t="shared" si="124"/>
        <v>530680.29</v>
      </c>
      <c r="F1357" s="26">
        <v>113522.15</v>
      </c>
      <c r="G1357" s="26">
        <v>65999.59</v>
      </c>
      <c r="H1357" s="26">
        <v>238270.61</v>
      </c>
      <c r="I1357" s="26"/>
      <c r="J1357" s="57">
        <v>112887.94</v>
      </c>
      <c r="K1357" s="26">
        <v>298.58</v>
      </c>
      <c r="L1357" s="39">
        <v>813667.08000000007</v>
      </c>
      <c r="M1357" s="26"/>
      <c r="N1357" s="26"/>
      <c r="O1357" s="26"/>
      <c r="P1357" s="26"/>
      <c r="Q1357" s="26">
        <v>110</v>
      </c>
      <c r="R1357" s="26">
        <v>136719.10999999999</v>
      </c>
      <c r="S1357" s="26">
        <v>110</v>
      </c>
      <c r="T1357" s="26">
        <v>205236.13999999998</v>
      </c>
    </row>
    <row r="1358" spans="1:20" s="21" customFormat="1" ht="17.100000000000001" customHeight="1" x14ac:dyDescent="0.2">
      <c r="A1358" s="66">
        <v>1334</v>
      </c>
      <c r="B1358" s="66">
        <v>30</v>
      </c>
      <c r="C1358" s="83" t="s">
        <v>1844</v>
      </c>
      <c r="D1358" s="57">
        <f t="shared" si="125"/>
        <v>554138.61</v>
      </c>
      <c r="E1358" s="26">
        <f t="shared" si="124"/>
        <v>212183.36000000002</v>
      </c>
      <c r="F1358" s="26">
        <v>134176.01</v>
      </c>
      <c r="G1358" s="26">
        <v>78007.350000000006</v>
      </c>
      <c r="H1358" s="26"/>
      <c r="I1358" s="26"/>
      <c r="J1358" s="57"/>
      <c r="K1358" s="26"/>
      <c r="L1358" s="39"/>
      <c r="M1358" s="26"/>
      <c r="N1358" s="26"/>
      <c r="O1358" s="26"/>
      <c r="P1358" s="26"/>
      <c r="Q1358" s="26">
        <v>110</v>
      </c>
      <c r="R1358" s="26">
        <v>136719.10999999999</v>
      </c>
      <c r="S1358" s="26">
        <v>110</v>
      </c>
      <c r="T1358" s="26">
        <v>205236.13999999998</v>
      </c>
    </row>
    <row r="1359" spans="1:20" s="9" customFormat="1" ht="17.100000000000001" customHeight="1" x14ac:dyDescent="0.2">
      <c r="A1359" s="66">
        <v>1335</v>
      </c>
      <c r="B1359" s="66">
        <v>31</v>
      </c>
      <c r="C1359" s="83" t="s">
        <v>1845</v>
      </c>
      <c r="D1359" s="57">
        <f t="shared" si="125"/>
        <v>1689991.6700000002</v>
      </c>
      <c r="E1359" s="26">
        <f t="shared" si="124"/>
        <v>356364.35000000003</v>
      </c>
      <c r="F1359" s="26">
        <v>138351.26</v>
      </c>
      <c r="G1359" s="26">
        <v>80434.759999999995</v>
      </c>
      <c r="H1359" s="26"/>
      <c r="I1359" s="26"/>
      <c r="J1359" s="57">
        <v>137578.33000000002</v>
      </c>
      <c r="K1359" s="26">
        <v>363.9</v>
      </c>
      <c r="L1359" s="39">
        <v>991672.07000000007</v>
      </c>
      <c r="M1359" s="26"/>
      <c r="N1359" s="26"/>
      <c r="O1359" s="26"/>
      <c r="P1359" s="26"/>
      <c r="Q1359" s="26">
        <v>110</v>
      </c>
      <c r="R1359" s="26">
        <v>136719.10999999999</v>
      </c>
      <c r="S1359" s="26">
        <v>110</v>
      </c>
      <c r="T1359" s="26">
        <v>205236.13999999998</v>
      </c>
    </row>
    <row r="1360" spans="1:20" s="9" customFormat="1" ht="15" customHeight="1" x14ac:dyDescent="0.2">
      <c r="A1360" s="66">
        <v>1336</v>
      </c>
      <c r="B1360" s="66">
        <v>32</v>
      </c>
      <c r="C1360" s="83" t="s">
        <v>1846</v>
      </c>
      <c r="D1360" s="57">
        <f t="shared" si="125"/>
        <v>1709507.64</v>
      </c>
      <c r="E1360" s="26">
        <f t="shared" si="124"/>
        <v>361518.9</v>
      </c>
      <c r="F1360" s="26">
        <v>140352.39000000001</v>
      </c>
      <c r="G1360" s="26">
        <v>81598.210000000006</v>
      </c>
      <c r="H1360" s="26"/>
      <c r="I1360" s="26"/>
      <c r="J1360" s="57">
        <v>139568.29999999999</v>
      </c>
      <c r="K1360" s="26">
        <v>369.17</v>
      </c>
      <c r="L1360" s="39">
        <v>1006033.49</v>
      </c>
      <c r="M1360" s="26"/>
      <c r="N1360" s="26"/>
      <c r="O1360" s="26"/>
      <c r="P1360" s="26"/>
      <c r="Q1360" s="26">
        <v>110</v>
      </c>
      <c r="R1360" s="26">
        <v>136719.10999999999</v>
      </c>
      <c r="S1360" s="26">
        <v>110</v>
      </c>
      <c r="T1360" s="26">
        <v>205236.13999999998</v>
      </c>
    </row>
    <row r="1361" spans="1:20" s="21" customFormat="1" ht="17.100000000000001" customHeight="1" x14ac:dyDescent="0.2">
      <c r="A1361" s="66">
        <v>1337</v>
      </c>
      <c r="B1361" s="66">
        <v>33</v>
      </c>
      <c r="C1361" s="83" t="s">
        <v>1847</v>
      </c>
      <c r="D1361" s="57">
        <f t="shared" si="125"/>
        <v>1639440.9600000002</v>
      </c>
      <c r="E1361" s="26">
        <f t="shared" si="124"/>
        <v>556177.52</v>
      </c>
      <c r="F1361" s="26">
        <v>151124.01999999999</v>
      </c>
      <c r="G1361" s="26">
        <v>87860.63</v>
      </c>
      <c r="H1361" s="26">
        <v>317192.87</v>
      </c>
      <c r="I1361" s="26"/>
      <c r="J1361" s="57"/>
      <c r="K1361" s="26">
        <v>397.51</v>
      </c>
      <c r="L1361" s="39">
        <v>1083263.4400000002</v>
      </c>
      <c r="M1361" s="26"/>
      <c r="N1361" s="26"/>
      <c r="O1361" s="26"/>
      <c r="P1361" s="26"/>
      <c r="Q1361" s="26"/>
      <c r="R1361" s="26"/>
      <c r="S1361" s="26"/>
      <c r="T1361" s="26"/>
    </row>
    <row r="1362" spans="1:20" s="21" customFormat="1" ht="17.100000000000001" customHeight="1" x14ac:dyDescent="0.2">
      <c r="A1362" s="66">
        <v>1338</v>
      </c>
      <c r="B1362" s="66">
        <v>34</v>
      </c>
      <c r="C1362" s="83" t="s">
        <v>1848</v>
      </c>
      <c r="D1362" s="57">
        <f t="shared" si="125"/>
        <v>1122041.9400000002</v>
      </c>
      <c r="E1362" s="26">
        <f t="shared" si="124"/>
        <v>0</v>
      </c>
      <c r="F1362" s="26"/>
      <c r="G1362" s="26"/>
      <c r="H1362" s="26"/>
      <c r="I1362" s="26"/>
      <c r="J1362" s="57"/>
      <c r="K1362" s="26">
        <v>411.74</v>
      </c>
      <c r="L1362" s="39">
        <v>1122041.9400000002</v>
      </c>
      <c r="M1362" s="26"/>
      <c r="N1362" s="26"/>
      <c r="O1362" s="26"/>
      <c r="P1362" s="26"/>
      <c r="Q1362" s="26"/>
      <c r="R1362" s="26"/>
      <c r="S1362" s="26"/>
      <c r="T1362" s="26"/>
    </row>
    <row r="1363" spans="1:20" s="9" customFormat="1" ht="17.100000000000001" customHeight="1" x14ac:dyDescent="0.2">
      <c r="A1363" s="66">
        <v>1339</v>
      </c>
      <c r="B1363" s="66">
        <v>35</v>
      </c>
      <c r="C1363" s="83" t="s">
        <v>1849</v>
      </c>
      <c r="D1363" s="57">
        <f t="shared" si="125"/>
        <v>1540498.45</v>
      </c>
      <c r="E1363" s="26">
        <f t="shared" si="124"/>
        <v>187747.65</v>
      </c>
      <c r="F1363" s="26"/>
      <c r="G1363" s="26"/>
      <c r="H1363" s="26"/>
      <c r="I1363" s="26">
        <v>187747.65</v>
      </c>
      <c r="J1363" s="57"/>
      <c r="K1363" s="26">
        <v>496.4</v>
      </c>
      <c r="L1363" s="39">
        <v>1352750.8</v>
      </c>
      <c r="M1363" s="26"/>
      <c r="N1363" s="26"/>
      <c r="O1363" s="26"/>
      <c r="P1363" s="26"/>
      <c r="Q1363" s="26"/>
      <c r="R1363" s="26"/>
      <c r="S1363" s="26"/>
      <c r="T1363" s="26"/>
    </row>
    <row r="1364" spans="1:20" s="9" customFormat="1" ht="15" customHeight="1" x14ac:dyDescent="0.2">
      <c r="A1364" s="66">
        <v>1340</v>
      </c>
      <c r="B1364" s="66">
        <v>36</v>
      </c>
      <c r="C1364" s="83" t="s">
        <v>1850</v>
      </c>
      <c r="D1364" s="57">
        <f t="shared" si="125"/>
        <v>1292991.68</v>
      </c>
      <c r="E1364" s="26">
        <f t="shared" si="124"/>
        <v>157596.65</v>
      </c>
      <c r="F1364" s="26"/>
      <c r="G1364" s="26"/>
      <c r="H1364" s="26"/>
      <c r="I1364" s="26">
        <v>157596.65</v>
      </c>
      <c r="J1364" s="57"/>
      <c r="K1364" s="26">
        <v>416.64</v>
      </c>
      <c r="L1364" s="39">
        <v>1135395.03</v>
      </c>
      <c r="M1364" s="26"/>
      <c r="N1364" s="26"/>
      <c r="O1364" s="26"/>
      <c r="P1364" s="26"/>
      <c r="Q1364" s="26"/>
      <c r="R1364" s="26"/>
      <c r="S1364" s="26"/>
      <c r="T1364" s="26"/>
    </row>
    <row r="1365" spans="1:20" s="9" customFormat="1" ht="15" customHeight="1" x14ac:dyDescent="0.2">
      <c r="A1365" s="66">
        <v>1341</v>
      </c>
      <c r="B1365" s="66">
        <v>37</v>
      </c>
      <c r="C1365" s="83" t="s">
        <v>1851</v>
      </c>
      <c r="D1365" s="57">
        <f t="shared" si="125"/>
        <v>2056037.4399999997</v>
      </c>
      <c r="E1365" s="26">
        <f t="shared" si="124"/>
        <v>646760.72</v>
      </c>
      <c r="F1365" s="26">
        <v>148900.54</v>
      </c>
      <c r="G1365" s="26">
        <v>86567.930000000008</v>
      </c>
      <c r="H1365" s="26">
        <v>312525.98</v>
      </c>
      <c r="I1365" s="26">
        <v>98766.27</v>
      </c>
      <c r="J1365" s="57"/>
      <c r="K1365" s="26">
        <v>391.66</v>
      </c>
      <c r="L1365" s="39">
        <v>1067321.47</v>
      </c>
      <c r="M1365" s="26"/>
      <c r="N1365" s="26"/>
      <c r="O1365" s="26"/>
      <c r="P1365" s="26"/>
      <c r="Q1365" s="26">
        <v>110</v>
      </c>
      <c r="R1365" s="26">
        <v>136719.10999999999</v>
      </c>
      <c r="S1365" s="26">
        <v>110</v>
      </c>
      <c r="T1365" s="26">
        <v>205236.13999999998</v>
      </c>
    </row>
    <row r="1366" spans="1:20" s="9" customFormat="1" ht="15" customHeight="1" x14ac:dyDescent="0.2">
      <c r="A1366" s="66">
        <v>1342</v>
      </c>
      <c r="B1366" s="66">
        <v>38</v>
      </c>
      <c r="C1366" s="83" t="s">
        <v>607</v>
      </c>
      <c r="D1366" s="57">
        <f t="shared" si="125"/>
        <v>104223.24</v>
      </c>
      <c r="E1366" s="26">
        <f t="shared" si="124"/>
        <v>104223.24</v>
      </c>
      <c r="F1366" s="26"/>
      <c r="G1366" s="26"/>
      <c r="H1366" s="26"/>
      <c r="I1366" s="26">
        <v>104223.24</v>
      </c>
      <c r="J1366" s="57"/>
      <c r="K1366" s="26"/>
      <c r="L1366" s="39"/>
      <c r="M1366" s="26"/>
      <c r="N1366" s="26"/>
      <c r="O1366" s="26"/>
      <c r="P1366" s="26"/>
      <c r="Q1366" s="26"/>
      <c r="R1366" s="26"/>
      <c r="S1366" s="26"/>
      <c r="T1366" s="26"/>
    </row>
    <row r="1367" spans="1:20" s="9" customFormat="1" ht="15" customHeight="1" x14ac:dyDescent="0.2">
      <c r="A1367" s="66">
        <v>1343</v>
      </c>
      <c r="B1367" s="66">
        <v>39</v>
      </c>
      <c r="C1367" s="83" t="s">
        <v>1852</v>
      </c>
      <c r="D1367" s="57">
        <f t="shared" si="125"/>
        <v>2016299.9399999997</v>
      </c>
      <c r="E1367" s="26">
        <f t="shared" si="124"/>
        <v>683353.61</v>
      </c>
      <c r="F1367" s="26">
        <v>157325.14000000001</v>
      </c>
      <c r="G1367" s="26">
        <v>91465.819999999992</v>
      </c>
      <c r="H1367" s="26">
        <v>330208.32</v>
      </c>
      <c r="I1367" s="26">
        <v>104354.33</v>
      </c>
      <c r="J1367" s="57"/>
      <c r="K1367" s="26">
        <v>413.82</v>
      </c>
      <c r="L1367" s="39">
        <v>1127710.19</v>
      </c>
      <c r="M1367" s="26"/>
      <c r="N1367" s="26"/>
      <c r="O1367" s="26"/>
      <c r="P1367" s="26"/>
      <c r="Q1367" s="26"/>
      <c r="R1367" s="26"/>
      <c r="S1367" s="26">
        <v>110</v>
      </c>
      <c r="T1367" s="26">
        <v>205236.13999999998</v>
      </c>
    </row>
    <row r="1368" spans="1:20" s="21" customFormat="1" ht="17.100000000000001" customHeight="1" x14ac:dyDescent="0.2">
      <c r="A1368" s="66">
        <v>1344</v>
      </c>
      <c r="B1368" s="66">
        <v>40</v>
      </c>
      <c r="C1368" s="83" t="s">
        <v>1853</v>
      </c>
      <c r="D1368" s="57">
        <f t="shared" si="125"/>
        <v>1306614.49</v>
      </c>
      <c r="E1368" s="26">
        <f t="shared" si="124"/>
        <v>0</v>
      </c>
      <c r="F1368" s="26"/>
      <c r="G1368" s="26"/>
      <c r="H1368" s="26"/>
      <c r="I1368" s="26"/>
      <c r="J1368" s="57"/>
      <c r="K1368" s="26">
        <v>479.47</v>
      </c>
      <c r="L1368" s="39">
        <v>1306614.49</v>
      </c>
      <c r="M1368" s="26"/>
      <c r="N1368" s="26"/>
      <c r="O1368" s="26"/>
      <c r="P1368" s="26"/>
      <c r="Q1368" s="26"/>
      <c r="R1368" s="26"/>
      <c r="S1368" s="26"/>
      <c r="T1368" s="26"/>
    </row>
    <row r="1369" spans="1:20" s="21" customFormat="1" ht="17.100000000000001" customHeight="1" x14ac:dyDescent="0.2">
      <c r="A1369" s="66">
        <v>1345</v>
      </c>
      <c r="B1369" s="66">
        <v>41</v>
      </c>
      <c r="C1369" s="83" t="s">
        <v>1854</v>
      </c>
      <c r="D1369" s="57">
        <f t="shared" si="125"/>
        <v>1681849.26</v>
      </c>
      <c r="E1369" s="26">
        <f t="shared" si="124"/>
        <v>578031.52</v>
      </c>
      <c r="F1369" s="26">
        <v>123651.43</v>
      </c>
      <c r="G1369" s="26">
        <v>71888.58</v>
      </c>
      <c r="H1369" s="26">
        <v>259530.88</v>
      </c>
      <c r="I1369" s="26"/>
      <c r="J1369" s="57">
        <v>122960.62999999999</v>
      </c>
      <c r="K1369" s="26">
        <v>325.2</v>
      </c>
      <c r="L1369" s="39">
        <v>886209.84</v>
      </c>
      <c r="M1369" s="26"/>
      <c r="N1369" s="26"/>
      <c r="O1369" s="26"/>
      <c r="P1369" s="26"/>
      <c r="Q1369" s="26">
        <v>70</v>
      </c>
      <c r="R1369" s="26">
        <v>87003.07</v>
      </c>
      <c r="S1369" s="26">
        <v>70</v>
      </c>
      <c r="T1369" s="26">
        <v>130604.83</v>
      </c>
    </row>
    <row r="1370" spans="1:20" s="9" customFormat="1" ht="17.100000000000001" customHeight="1" x14ac:dyDescent="0.2">
      <c r="A1370" s="66">
        <v>1346</v>
      </c>
      <c r="B1370" s="66">
        <v>42</v>
      </c>
      <c r="C1370" s="83" t="s">
        <v>1855</v>
      </c>
      <c r="D1370" s="57">
        <f t="shared" si="125"/>
        <v>2393516.2399999998</v>
      </c>
      <c r="E1370" s="26">
        <f t="shared" si="124"/>
        <v>875670.63</v>
      </c>
      <c r="F1370" s="26">
        <v>164045.05000000002</v>
      </c>
      <c r="G1370" s="26">
        <v>95372.650000000009</v>
      </c>
      <c r="H1370" s="26">
        <v>344312.68</v>
      </c>
      <c r="I1370" s="26">
        <v>108811.65999999999</v>
      </c>
      <c r="J1370" s="57">
        <v>163128.59</v>
      </c>
      <c r="K1370" s="26">
        <v>431.5</v>
      </c>
      <c r="L1370" s="39">
        <v>1175890.3599999999</v>
      </c>
      <c r="M1370" s="26"/>
      <c r="N1370" s="26"/>
      <c r="O1370" s="26"/>
      <c r="P1370" s="26"/>
      <c r="Q1370" s="26">
        <v>110</v>
      </c>
      <c r="R1370" s="26">
        <v>136719.10999999999</v>
      </c>
      <c r="S1370" s="26">
        <v>110</v>
      </c>
      <c r="T1370" s="26">
        <v>205236.13999999998</v>
      </c>
    </row>
    <row r="1371" spans="1:20" s="9" customFormat="1" ht="15" customHeight="1" x14ac:dyDescent="0.2">
      <c r="A1371" s="66">
        <v>1347</v>
      </c>
      <c r="B1371" s="66">
        <v>43</v>
      </c>
      <c r="C1371" s="83" t="s">
        <v>1856</v>
      </c>
      <c r="D1371" s="57">
        <f t="shared" si="125"/>
        <v>2465626.6599999997</v>
      </c>
      <c r="E1371" s="26">
        <f t="shared" si="124"/>
        <v>1076324.7999999998</v>
      </c>
      <c r="F1371" s="26">
        <v>247796.97999999998</v>
      </c>
      <c r="G1371" s="26">
        <v>144064.39000000001</v>
      </c>
      <c r="H1371" s="26">
        <v>520098.82</v>
      </c>
      <c r="I1371" s="26">
        <v>164364.60999999999</v>
      </c>
      <c r="J1371" s="57"/>
      <c r="K1371" s="26">
        <v>434.5</v>
      </c>
      <c r="L1371" s="39">
        <v>1184065.72</v>
      </c>
      <c r="M1371" s="26"/>
      <c r="N1371" s="26"/>
      <c r="O1371" s="26"/>
      <c r="P1371" s="26"/>
      <c r="Q1371" s="26"/>
      <c r="R1371" s="26"/>
      <c r="S1371" s="26">
        <v>110</v>
      </c>
      <c r="T1371" s="26">
        <v>205236.13999999998</v>
      </c>
    </row>
    <row r="1372" spans="1:20" s="21" customFormat="1" ht="17.100000000000001" customHeight="1" x14ac:dyDescent="0.2">
      <c r="A1372" s="66">
        <v>1348</v>
      </c>
      <c r="B1372" s="66">
        <v>44</v>
      </c>
      <c r="C1372" s="83" t="s">
        <v>257</v>
      </c>
      <c r="D1372" s="57">
        <f t="shared" si="125"/>
        <v>112580.76</v>
      </c>
      <c r="E1372" s="26">
        <f t="shared" si="124"/>
        <v>112580.76</v>
      </c>
      <c r="F1372" s="26"/>
      <c r="G1372" s="26"/>
      <c r="H1372" s="26"/>
      <c r="I1372" s="26">
        <v>112580.76</v>
      </c>
      <c r="J1372" s="57"/>
      <c r="K1372" s="26"/>
      <c r="L1372" s="39"/>
      <c r="M1372" s="26"/>
      <c r="N1372" s="26"/>
      <c r="O1372" s="26"/>
      <c r="P1372" s="26"/>
      <c r="Q1372" s="26"/>
      <c r="R1372" s="26"/>
      <c r="S1372" s="26"/>
      <c r="T1372" s="26"/>
    </row>
    <row r="1373" spans="1:20" s="21" customFormat="1" ht="17.100000000000001" customHeight="1" x14ac:dyDescent="0.2">
      <c r="A1373" s="66">
        <v>1349</v>
      </c>
      <c r="B1373" s="66">
        <v>45</v>
      </c>
      <c r="C1373" s="83" t="s">
        <v>1857</v>
      </c>
      <c r="D1373" s="57">
        <f t="shared" si="125"/>
        <v>1205756.8899999999</v>
      </c>
      <c r="E1373" s="26">
        <f t="shared" si="124"/>
        <v>863801.64</v>
      </c>
      <c r="F1373" s="26">
        <v>161821.53999999998</v>
      </c>
      <c r="G1373" s="26">
        <v>94079.95</v>
      </c>
      <c r="H1373" s="26">
        <v>339645.79000000004</v>
      </c>
      <c r="I1373" s="26">
        <v>107336.83</v>
      </c>
      <c r="J1373" s="57">
        <v>160917.53</v>
      </c>
      <c r="K1373" s="26"/>
      <c r="L1373" s="39"/>
      <c r="M1373" s="26"/>
      <c r="N1373" s="26"/>
      <c r="O1373" s="26"/>
      <c r="P1373" s="26"/>
      <c r="Q1373" s="26">
        <v>110</v>
      </c>
      <c r="R1373" s="26">
        <v>136719.10999999999</v>
      </c>
      <c r="S1373" s="26">
        <v>110</v>
      </c>
      <c r="T1373" s="26">
        <v>205236.13999999998</v>
      </c>
    </row>
    <row r="1374" spans="1:20" s="9" customFormat="1" ht="17.100000000000001" customHeight="1" x14ac:dyDescent="0.2">
      <c r="A1374" s="66">
        <v>1350</v>
      </c>
      <c r="B1374" s="66">
        <v>46</v>
      </c>
      <c r="C1374" s="83" t="s">
        <v>608</v>
      </c>
      <c r="D1374" s="57">
        <f t="shared" si="125"/>
        <v>147157.96</v>
      </c>
      <c r="E1374" s="26">
        <f t="shared" si="124"/>
        <v>147157.96</v>
      </c>
      <c r="F1374" s="26"/>
      <c r="G1374" s="26"/>
      <c r="H1374" s="26"/>
      <c r="I1374" s="26">
        <v>147157.96</v>
      </c>
      <c r="J1374" s="57"/>
      <c r="K1374" s="26"/>
      <c r="L1374" s="39"/>
      <c r="M1374" s="26"/>
      <c r="N1374" s="26"/>
      <c r="O1374" s="26"/>
      <c r="P1374" s="26"/>
      <c r="Q1374" s="26"/>
      <c r="R1374" s="26"/>
      <c r="S1374" s="26"/>
      <c r="T1374" s="26"/>
    </row>
    <row r="1375" spans="1:20" s="9" customFormat="1" ht="15" customHeight="1" x14ac:dyDescent="0.2">
      <c r="A1375" s="66">
        <v>1351</v>
      </c>
      <c r="B1375" s="66">
        <v>47</v>
      </c>
      <c r="C1375" s="83" t="s">
        <v>1858</v>
      </c>
      <c r="D1375" s="57">
        <f t="shared" si="125"/>
        <v>1133067.27</v>
      </c>
      <c r="E1375" s="26">
        <f t="shared" si="124"/>
        <v>791112.02</v>
      </c>
      <c r="F1375" s="26">
        <v>169233.22</v>
      </c>
      <c r="G1375" s="26">
        <v>98388.94</v>
      </c>
      <c r="H1375" s="26">
        <v>355202.08</v>
      </c>
      <c r="I1375" s="26"/>
      <c r="J1375" s="57">
        <v>168287.78</v>
      </c>
      <c r="K1375" s="26"/>
      <c r="L1375" s="39"/>
      <c r="M1375" s="26"/>
      <c r="N1375" s="26"/>
      <c r="O1375" s="26"/>
      <c r="P1375" s="26"/>
      <c r="Q1375" s="26">
        <v>110</v>
      </c>
      <c r="R1375" s="26">
        <v>136719.10999999999</v>
      </c>
      <c r="S1375" s="26">
        <v>110</v>
      </c>
      <c r="T1375" s="26">
        <v>205236.13999999998</v>
      </c>
    </row>
    <row r="1376" spans="1:20" s="9" customFormat="1" ht="15" customHeight="1" x14ac:dyDescent="0.2">
      <c r="A1376" s="66">
        <v>1352</v>
      </c>
      <c r="B1376" s="66">
        <v>48</v>
      </c>
      <c r="C1376" s="83" t="s">
        <v>1859</v>
      </c>
      <c r="D1376" s="57">
        <f t="shared" si="125"/>
        <v>526107.61</v>
      </c>
      <c r="E1376" s="26">
        <f t="shared" si="124"/>
        <v>158151.01</v>
      </c>
      <c r="F1376" s="26">
        <v>100008.18000000001</v>
      </c>
      <c r="G1376" s="26">
        <v>58142.83</v>
      </c>
      <c r="H1376" s="26"/>
      <c r="I1376" s="26"/>
      <c r="J1376" s="57"/>
      <c r="K1376" s="26"/>
      <c r="L1376" s="39"/>
      <c r="M1376" s="26"/>
      <c r="N1376" s="26"/>
      <c r="O1376" s="26">
        <v>70</v>
      </c>
      <c r="P1376" s="26">
        <v>150348.70000000001</v>
      </c>
      <c r="Q1376" s="26">
        <v>70</v>
      </c>
      <c r="R1376" s="26">
        <v>87003.07</v>
      </c>
      <c r="S1376" s="26">
        <v>70</v>
      </c>
      <c r="T1376" s="26">
        <v>130604.83</v>
      </c>
    </row>
    <row r="1377" spans="1:20" s="9" customFormat="1" ht="15" customHeight="1" x14ac:dyDescent="0.2">
      <c r="A1377" s="66">
        <v>1353</v>
      </c>
      <c r="B1377" s="66">
        <v>49</v>
      </c>
      <c r="C1377" s="83" t="s">
        <v>1860</v>
      </c>
      <c r="D1377" s="57">
        <f t="shared" si="125"/>
        <v>1349816.62</v>
      </c>
      <c r="E1377" s="26">
        <f t="shared" si="124"/>
        <v>446949.42</v>
      </c>
      <c r="F1377" s="26">
        <v>95610.6</v>
      </c>
      <c r="G1377" s="26">
        <v>55586.16</v>
      </c>
      <c r="H1377" s="26">
        <v>200676.21</v>
      </c>
      <c r="I1377" s="26"/>
      <c r="J1377" s="57">
        <v>95076.450000000012</v>
      </c>
      <c r="K1377" s="26">
        <v>251.46</v>
      </c>
      <c r="L1377" s="39">
        <v>685259.3</v>
      </c>
      <c r="M1377" s="26"/>
      <c r="N1377" s="26"/>
      <c r="O1377" s="26"/>
      <c r="P1377" s="26"/>
      <c r="Q1377" s="26">
        <v>70</v>
      </c>
      <c r="R1377" s="26">
        <v>87003.07</v>
      </c>
      <c r="S1377" s="26">
        <v>70</v>
      </c>
      <c r="T1377" s="26">
        <v>130604.83</v>
      </c>
    </row>
    <row r="1378" spans="1:20" s="9" customFormat="1" ht="15" customHeight="1" x14ac:dyDescent="0.2">
      <c r="A1378" s="66">
        <v>1354</v>
      </c>
      <c r="B1378" s="66">
        <v>50</v>
      </c>
      <c r="C1378" s="83" t="s">
        <v>1861</v>
      </c>
      <c r="D1378" s="57">
        <f t="shared" si="125"/>
        <v>664557.31999999995</v>
      </c>
      <c r="E1378" s="26">
        <f t="shared" si="124"/>
        <v>446949.42</v>
      </c>
      <c r="F1378" s="26">
        <v>95610.6</v>
      </c>
      <c r="G1378" s="26">
        <v>55586.16</v>
      </c>
      <c r="H1378" s="26">
        <v>200676.21</v>
      </c>
      <c r="I1378" s="26"/>
      <c r="J1378" s="57">
        <v>95076.450000000012</v>
      </c>
      <c r="K1378" s="26"/>
      <c r="L1378" s="39"/>
      <c r="M1378" s="26"/>
      <c r="N1378" s="26"/>
      <c r="O1378" s="26"/>
      <c r="P1378" s="26"/>
      <c r="Q1378" s="26">
        <v>70</v>
      </c>
      <c r="R1378" s="26">
        <v>87003.07</v>
      </c>
      <c r="S1378" s="26">
        <v>70</v>
      </c>
      <c r="T1378" s="26">
        <v>130604.83</v>
      </c>
    </row>
    <row r="1379" spans="1:20" s="21" customFormat="1" ht="17.100000000000001" customHeight="1" x14ac:dyDescent="0.2">
      <c r="A1379" s="66">
        <v>1355</v>
      </c>
      <c r="B1379" s="66">
        <v>51</v>
      </c>
      <c r="C1379" s="83" t="s">
        <v>1862</v>
      </c>
      <c r="D1379" s="57">
        <f t="shared" si="125"/>
        <v>1009145.64</v>
      </c>
      <c r="E1379" s="26">
        <f t="shared" si="124"/>
        <v>667190.39</v>
      </c>
      <c r="F1379" s="26">
        <v>142724.13</v>
      </c>
      <c r="G1379" s="26">
        <v>82977.070000000007</v>
      </c>
      <c r="H1379" s="26">
        <v>299562.39999999997</v>
      </c>
      <c r="I1379" s="26"/>
      <c r="J1379" s="57">
        <v>141926.79</v>
      </c>
      <c r="K1379" s="26"/>
      <c r="L1379" s="39"/>
      <c r="M1379" s="26"/>
      <c r="N1379" s="26"/>
      <c r="O1379" s="26"/>
      <c r="P1379" s="26"/>
      <c r="Q1379" s="26">
        <v>110</v>
      </c>
      <c r="R1379" s="26">
        <v>136719.10999999999</v>
      </c>
      <c r="S1379" s="26">
        <v>110</v>
      </c>
      <c r="T1379" s="26">
        <v>205236.13999999998</v>
      </c>
    </row>
    <row r="1380" spans="1:20" s="21" customFormat="1" ht="17.100000000000001" customHeight="1" x14ac:dyDescent="0.2">
      <c r="A1380" s="66">
        <v>1356</v>
      </c>
      <c r="B1380" s="66">
        <v>52</v>
      </c>
      <c r="C1380" s="83" t="s">
        <v>1863</v>
      </c>
      <c r="D1380" s="57">
        <f t="shared" si="125"/>
        <v>2340160.38</v>
      </c>
      <c r="E1380" s="26">
        <f t="shared" si="124"/>
        <v>668345.35</v>
      </c>
      <c r="F1380" s="26">
        <v>142971.19</v>
      </c>
      <c r="G1380" s="26">
        <v>83120.72</v>
      </c>
      <c r="H1380" s="26">
        <v>300080.95999999996</v>
      </c>
      <c r="I1380" s="26"/>
      <c r="J1380" s="57">
        <v>142172.47999999998</v>
      </c>
      <c r="K1380" s="26">
        <v>488</v>
      </c>
      <c r="L1380" s="39">
        <v>1329859.78</v>
      </c>
      <c r="M1380" s="26"/>
      <c r="N1380" s="26"/>
      <c r="O1380" s="26"/>
      <c r="P1380" s="26"/>
      <c r="Q1380" s="26">
        <v>110</v>
      </c>
      <c r="R1380" s="26">
        <v>136719.10999999999</v>
      </c>
      <c r="S1380" s="26">
        <v>110</v>
      </c>
      <c r="T1380" s="26">
        <v>205236.13999999998</v>
      </c>
    </row>
    <row r="1381" spans="1:20" s="9" customFormat="1" ht="17.100000000000001" customHeight="1" x14ac:dyDescent="0.2">
      <c r="A1381" s="66">
        <v>1357</v>
      </c>
      <c r="B1381" s="66">
        <v>53</v>
      </c>
      <c r="C1381" s="83" t="s">
        <v>1864</v>
      </c>
      <c r="D1381" s="57">
        <f t="shared" si="125"/>
        <v>134719.54</v>
      </c>
      <c r="E1381" s="26">
        <f t="shared" si="124"/>
        <v>134719.54</v>
      </c>
      <c r="F1381" s="26">
        <v>134719.54</v>
      </c>
      <c r="G1381" s="26"/>
      <c r="H1381" s="26"/>
      <c r="I1381" s="26"/>
      <c r="J1381" s="57"/>
      <c r="K1381" s="26"/>
      <c r="L1381" s="39"/>
      <c r="M1381" s="26"/>
      <c r="N1381" s="26"/>
      <c r="O1381" s="26"/>
      <c r="P1381" s="26"/>
      <c r="Q1381" s="26"/>
      <c r="R1381" s="26"/>
      <c r="S1381" s="26"/>
      <c r="T1381" s="26"/>
    </row>
    <row r="1382" spans="1:20" s="9" customFormat="1" ht="15" customHeight="1" x14ac:dyDescent="0.2">
      <c r="A1382" s="66">
        <v>1358</v>
      </c>
      <c r="B1382" s="66">
        <v>54</v>
      </c>
      <c r="C1382" s="83" t="s">
        <v>1865</v>
      </c>
      <c r="D1382" s="57">
        <f t="shared" si="125"/>
        <v>1405677.76</v>
      </c>
      <c r="E1382" s="26">
        <f t="shared" si="124"/>
        <v>125973.75999999999</v>
      </c>
      <c r="F1382" s="26">
        <v>125973.75999999999</v>
      </c>
      <c r="G1382" s="26"/>
      <c r="H1382" s="26"/>
      <c r="I1382" s="26"/>
      <c r="J1382" s="57"/>
      <c r="K1382" s="26">
        <v>309.89</v>
      </c>
      <c r="L1382" s="39">
        <v>844488.2</v>
      </c>
      <c r="M1382" s="26"/>
      <c r="N1382" s="26"/>
      <c r="O1382" s="26"/>
      <c r="P1382" s="26"/>
      <c r="Q1382" s="26">
        <v>140</v>
      </c>
      <c r="R1382" s="26">
        <v>174006.14</v>
      </c>
      <c r="S1382" s="26">
        <v>140</v>
      </c>
      <c r="T1382" s="26">
        <v>261209.66</v>
      </c>
    </row>
    <row r="1383" spans="1:20" s="21" customFormat="1" ht="17.100000000000001" customHeight="1" x14ac:dyDescent="0.2">
      <c r="A1383" s="66">
        <v>1359</v>
      </c>
      <c r="B1383" s="66">
        <v>55</v>
      </c>
      <c r="C1383" s="83" t="s">
        <v>1866</v>
      </c>
      <c r="D1383" s="57">
        <f t="shared" si="125"/>
        <v>1569647.0599999998</v>
      </c>
      <c r="E1383" s="26">
        <f t="shared" si="124"/>
        <v>508968</v>
      </c>
      <c r="F1383" s="26">
        <v>108877.48</v>
      </c>
      <c r="G1383" s="26">
        <v>63299.29</v>
      </c>
      <c r="H1383" s="26">
        <v>228521.99000000002</v>
      </c>
      <c r="I1383" s="26"/>
      <c r="J1383" s="57">
        <v>108269.23999999999</v>
      </c>
      <c r="K1383" s="26">
        <v>263.74</v>
      </c>
      <c r="L1383" s="39">
        <v>718723.80999999994</v>
      </c>
      <c r="M1383" s="26"/>
      <c r="N1383" s="26"/>
      <c r="O1383" s="26"/>
      <c r="P1383" s="26"/>
      <c r="Q1383" s="26">
        <v>110</v>
      </c>
      <c r="R1383" s="26">
        <v>136719.10999999999</v>
      </c>
      <c r="S1383" s="26">
        <v>110</v>
      </c>
      <c r="T1383" s="26">
        <v>205236.13999999998</v>
      </c>
    </row>
    <row r="1384" spans="1:20" s="21" customFormat="1" ht="17.100000000000001" customHeight="1" x14ac:dyDescent="0.2">
      <c r="A1384" s="66">
        <v>1360</v>
      </c>
      <c r="B1384" s="66">
        <v>56</v>
      </c>
      <c r="C1384" s="83" t="s">
        <v>1867</v>
      </c>
      <c r="D1384" s="57">
        <f t="shared" si="125"/>
        <v>1041020.6999999998</v>
      </c>
      <c r="E1384" s="26">
        <f t="shared" si="124"/>
        <v>341529.38999999996</v>
      </c>
      <c r="F1384" s="26">
        <v>73059.329999999987</v>
      </c>
      <c r="G1384" s="26">
        <v>42475.29</v>
      </c>
      <c r="H1384" s="26">
        <v>153343.59</v>
      </c>
      <c r="I1384" s="26"/>
      <c r="J1384" s="57">
        <v>72651.180000000008</v>
      </c>
      <c r="K1384" s="26">
        <v>176.83</v>
      </c>
      <c r="L1384" s="39">
        <v>481883.41</v>
      </c>
      <c r="M1384" s="26"/>
      <c r="N1384" s="26"/>
      <c r="O1384" s="26"/>
      <c r="P1384" s="26"/>
      <c r="Q1384" s="26">
        <v>70</v>
      </c>
      <c r="R1384" s="26">
        <v>87003.07</v>
      </c>
      <c r="S1384" s="26">
        <v>70</v>
      </c>
      <c r="T1384" s="26">
        <v>130604.83</v>
      </c>
    </row>
    <row r="1385" spans="1:20" s="9" customFormat="1" ht="17.100000000000001" customHeight="1" x14ac:dyDescent="0.2">
      <c r="A1385" s="66">
        <v>1361</v>
      </c>
      <c r="B1385" s="66">
        <v>57</v>
      </c>
      <c r="C1385" s="83" t="s">
        <v>1868</v>
      </c>
      <c r="D1385" s="57">
        <f t="shared" si="125"/>
        <v>461201.77</v>
      </c>
      <c r="E1385" s="26">
        <f t="shared" si="124"/>
        <v>330596.94</v>
      </c>
      <c r="F1385" s="26">
        <v>89829.49</v>
      </c>
      <c r="G1385" s="26">
        <v>52225.14</v>
      </c>
      <c r="H1385" s="26">
        <v>188542.31</v>
      </c>
      <c r="I1385" s="26"/>
      <c r="J1385" s="57"/>
      <c r="K1385" s="26"/>
      <c r="L1385" s="39"/>
      <c r="M1385" s="26"/>
      <c r="N1385" s="26"/>
      <c r="O1385" s="26"/>
      <c r="P1385" s="26"/>
      <c r="Q1385" s="26"/>
      <c r="R1385" s="26"/>
      <c r="S1385" s="26">
        <v>70</v>
      </c>
      <c r="T1385" s="26">
        <v>130604.83</v>
      </c>
    </row>
    <row r="1386" spans="1:20" s="9" customFormat="1" ht="15" customHeight="1" x14ac:dyDescent="0.2">
      <c r="A1386" s="66">
        <v>1362</v>
      </c>
      <c r="B1386" s="66">
        <v>58</v>
      </c>
      <c r="C1386" s="83" t="s">
        <v>1869</v>
      </c>
      <c r="D1386" s="57">
        <f t="shared" si="125"/>
        <v>2387479.84</v>
      </c>
      <c r="E1386" s="26">
        <f t="shared" si="124"/>
        <v>0</v>
      </c>
      <c r="F1386" s="26"/>
      <c r="G1386" s="26"/>
      <c r="H1386" s="26"/>
      <c r="I1386" s="26"/>
      <c r="J1386" s="57"/>
      <c r="K1386" s="26">
        <v>876.1</v>
      </c>
      <c r="L1386" s="39">
        <v>2387479.84</v>
      </c>
      <c r="M1386" s="26"/>
      <c r="N1386" s="26"/>
      <c r="O1386" s="26"/>
      <c r="P1386" s="26"/>
      <c r="Q1386" s="26"/>
      <c r="R1386" s="26"/>
      <c r="S1386" s="26"/>
      <c r="T1386" s="26"/>
    </row>
    <row r="1387" spans="1:20" s="9" customFormat="1" ht="15" customHeight="1" x14ac:dyDescent="0.2">
      <c r="A1387" s="66">
        <v>1363</v>
      </c>
      <c r="B1387" s="66">
        <v>59</v>
      </c>
      <c r="C1387" s="83" t="s">
        <v>1870</v>
      </c>
      <c r="D1387" s="57">
        <f t="shared" si="125"/>
        <v>1995579.1300000001</v>
      </c>
      <c r="E1387" s="26">
        <f t="shared" si="124"/>
        <v>607367.31000000006</v>
      </c>
      <c r="F1387" s="26">
        <v>165033.26</v>
      </c>
      <c r="G1387" s="26">
        <v>95947.19</v>
      </c>
      <c r="H1387" s="26">
        <v>346386.86</v>
      </c>
      <c r="I1387" s="26"/>
      <c r="J1387" s="57"/>
      <c r="K1387" s="26">
        <v>434.1</v>
      </c>
      <c r="L1387" s="39">
        <v>1182975.6800000002</v>
      </c>
      <c r="M1387" s="26"/>
      <c r="N1387" s="26"/>
      <c r="O1387" s="26"/>
      <c r="P1387" s="26"/>
      <c r="Q1387" s="26"/>
      <c r="R1387" s="26"/>
      <c r="S1387" s="26">
        <v>110</v>
      </c>
      <c r="T1387" s="26">
        <v>205236.13999999998</v>
      </c>
    </row>
    <row r="1388" spans="1:20" s="9" customFormat="1" ht="15" customHeight="1" x14ac:dyDescent="0.2">
      <c r="A1388" s="66">
        <v>1364</v>
      </c>
      <c r="B1388" s="66">
        <v>60</v>
      </c>
      <c r="C1388" s="83" t="s">
        <v>1871</v>
      </c>
      <c r="D1388" s="57">
        <f t="shared" si="125"/>
        <v>2306524.35</v>
      </c>
      <c r="E1388" s="26">
        <f t="shared" si="124"/>
        <v>712838.28</v>
      </c>
      <c r="F1388" s="26">
        <v>193691.74</v>
      </c>
      <c r="G1388" s="26">
        <v>112608.67</v>
      </c>
      <c r="H1388" s="26">
        <v>406537.87</v>
      </c>
      <c r="I1388" s="26"/>
      <c r="J1388" s="57"/>
      <c r="K1388" s="26">
        <v>509.5</v>
      </c>
      <c r="L1388" s="39">
        <v>1388449.93</v>
      </c>
      <c r="M1388" s="26"/>
      <c r="N1388" s="26"/>
      <c r="O1388" s="26"/>
      <c r="P1388" s="26"/>
      <c r="Q1388" s="26"/>
      <c r="R1388" s="26"/>
      <c r="S1388" s="26">
        <v>110</v>
      </c>
      <c r="T1388" s="26">
        <v>205236.13999999998</v>
      </c>
    </row>
    <row r="1389" spans="1:20" s="21" customFormat="1" ht="17.100000000000001" customHeight="1" x14ac:dyDescent="0.2">
      <c r="A1389" s="66">
        <v>1365</v>
      </c>
      <c r="B1389" s="66">
        <v>61</v>
      </c>
      <c r="C1389" s="83" t="s">
        <v>259</v>
      </c>
      <c r="D1389" s="57">
        <f t="shared" si="125"/>
        <v>120446.67</v>
      </c>
      <c r="E1389" s="26">
        <f t="shared" si="124"/>
        <v>120446.67</v>
      </c>
      <c r="F1389" s="26"/>
      <c r="G1389" s="26"/>
      <c r="H1389" s="26"/>
      <c r="I1389" s="26">
        <v>120446.67</v>
      </c>
      <c r="J1389" s="57"/>
      <c r="K1389" s="26"/>
      <c r="L1389" s="39"/>
      <c r="M1389" s="26"/>
      <c r="N1389" s="26"/>
      <c r="O1389" s="26"/>
      <c r="P1389" s="26"/>
      <c r="Q1389" s="26"/>
      <c r="R1389" s="26"/>
      <c r="S1389" s="26"/>
      <c r="T1389" s="26"/>
    </row>
    <row r="1390" spans="1:20" s="21" customFormat="1" ht="17.100000000000001" customHeight="1" x14ac:dyDescent="0.2">
      <c r="A1390" s="66">
        <v>1366</v>
      </c>
      <c r="B1390" s="66">
        <v>62</v>
      </c>
      <c r="C1390" s="83" t="s">
        <v>1872</v>
      </c>
      <c r="D1390" s="57">
        <f t="shared" si="125"/>
        <v>2175187.2400000002</v>
      </c>
      <c r="E1390" s="26">
        <f t="shared" si="124"/>
        <v>621915.03</v>
      </c>
      <c r="F1390" s="26">
        <v>168986.16</v>
      </c>
      <c r="G1390" s="26">
        <v>98245.32</v>
      </c>
      <c r="H1390" s="26">
        <v>354683.55000000005</v>
      </c>
      <c r="I1390" s="26"/>
      <c r="J1390" s="57"/>
      <c r="K1390" s="26">
        <v>444.5</v>
      </c>
      <c r="L1390" s="39">
        <v>1211316.96</v>
      </c>
      <c r="M1390" s="26"/>
      <c r="N1390" s="26"/>
      <c r="O1390" s="26"/>
      <c r="P1390" s="26"/>
      <c r="Q1390" s="26">
        <v>110</v>
      </c>
      <c r="R1390" s="26">
        <v>136719.10999999999</v>
      </c>
      <c r="S1390" s="26">
        <v>110</v>
      </c>
      <c r="T1390" s="26">
        <v>205236.13999999998</v>
      </c>
    </row>
    <row r="1391" spans="1:20" s="9" customFormat="1" ht="17.100000000000001" customHeight="1" x14ac:dyDescent="0.2">
      <c r="A1391" s="66">
        <v>1367</v>
      </c>
      <c r="B1391" s="66">
        <v>63</v>
      </c>
      <c r="C1391" s="83" t="s">
        <v>1873</v>
      </c>
      <c r="D1391" s="57">
        <f t="shared" si="125"/>
        <v>2089204.14</v>
      </c>
      <c r="E1391" s="26">
        <f t="shared" si="124"/>
        <v>673508.87999999989</v>
      </c>
      <c r="F1391" s="26">
        <v>164539.17000000001</v>
      </c>
      <c r="G1391" s="26"/>
      <c r="H1391" s="26">
        <v>345349.76999999996</v>
      </c>
      <c r="I1391" s="26"/>
      <c r="J1391" s="57">
        <v>163619.94</v>
      </c>
      <c r="K1391" s="26">
        <v>432.8</v>
      </c>
      <c r="L1391" s="39">
        <v>1179433.03</v>
      </c>
      <c r="M1391" s="26"/>
      <c r="N1391" s="26"/>
      <c r="O1391" s="26">
        <v>110</v>
      </c>
      <c r="P1391" s="26">
        <v>236262.22999999998</v>
      </c>
      <c r="Q1391" s="26"/>
      <c r="R1391" s="26"/>
      <c r="S1391" s="26"/>
      <c r="T1391" s="26"/>
    </row>
    <row r="1392" spans="1:20" s="9" customFormat="1" ht="15" customHeight="1" x14ac:dyDescent="0.2">
      <c r="A1392" s="66">
        <v>1368</v>
      </c>
      <c r="B1392" s="66">
        <v>64</v>
      </c>
      <c r="C1392" s="83" t="s">
        <v>1874</v>
      </c>
      <c r="D1392" s="57">
        <f t="shared" si="125"/>
        <v>1387621.23</v>
      </c>
      <c r="E1392" s="26">
        <f t="shared" si="124"/>
        <v>116610.34</v>
      </c>
      <c r="F1392" s="26">
        <v>116610.34</v>
      </c>
      <c r="G1392" s="26"/>
      <c r="H1392" s="26"/>
      <c r="I1392" s="26"/>
      <c r="J1392" s="57"/>
      <c r="K1392" s="26">
        <v>306.7</v>
      </c>
      <c r="L1392" s="39">
        <v>835795.09000000008</v>
      </c>
      <c r="M1392" s="26"/>
      <c r="N1392" s="26"/>
      <c r="O1392" s="26"/>
      <c r="P1392" s="26"/>
      <c r="Q1392" s="26">
        <v>140</v>
      </c>
      <c r="R1392" s="26">
        <v>174006.14</v>
      </c>
      <c r="S1392" s="26">
        <v>140</v>
      </c>
      <c r="T1392" s="26">
        <v>261209.66</v>
      </c>
    </row>
    <row r="1393" spans="1:20" s="9" customFormat="1" ht="15" customHeight="1" x14ac:dyDescent="0.2">
      <c r="A1393" s="66">
        <v>1369</v>
      </c>
      <c r="B1393" s="66">
        <v>65</v>
      </c>
      <c r="C1393" s="83" t="s">
        <v>1875</v>
      </c>
      <c r="D1393" s="57">
        <f t="shared" si="125"/>
        <v>566280.46</v>
      </c>
      <c r="E1393" s="26">
        <f t="shared" si="124"/>
        <v>0</v>
      </c>
      <c r="F1393" s="26"/>
      <c r="G1393" s="26"/>
      <c r="H1393" s="26"/>
      <c r="I1393" s="26"/>
      <c r="J1393" s="57"/>
      <c r="K1393" s="26">
        <v>207.8</v>
      </c>
      <c r="L1393" s="39">
        <v>566280.46</v>
      </c>
      <c r="M1393" s="26"/>
      <c r="N1393" s="26"/>
      <c r="O1393" s="26"/>
      <c r="P1393" s="26"/>
      <c r="Q1393" s="26"/>
      <c r="R1393" s="26"/>
      <c r="S1393" s="26"/>
      <c r="T1393" s="26"/>
    </row>
    <row r="1394" spans="1:20" s="9" customFormat="1" ht="15" customHeight="1" x14ac:dyDescent="0.2">
      <c r="A1394" s="66">
        <v>1370</v>
      </c>
      <c r="B1394" s="66">
        <v>66</v>
      </c>
      <c r="C1394" s="83" t="s">
        <v>1876</v>
      </c>
      <c r="D1394" s="57">
        <f t="shared" si="125"/>
        <v>586746.1100000001</v>
      </c>
      <c r="E1394" s="26">
        <f t="shared" si="124"/>
        <v>0</v>
      </c>
      <c r="F1394" s="26"/>
      <c r="G1394" s="26"/>
      <c r="H1394" s="26"/>
      <c r="I1394" s="26"/>
      <c r="J1394" s="57"/>
      <c r="K1394" s="26">
        <v>215.31</v>
      </c>
      <c r="L1394" s="39">
        <v>586746.1100000001</v>
      </c>
      <c r="M1394" s="26"/>
      <c r="N1394" s="26"/>
      <c r="O1394" s="26"/>
      <c r="P1394" s="26"/>
      <c r="Q1394" s="26"/>
      <c r="R1394" s="26"/>
      <c r="S1394" s="26"/>
      <c r="T1394" s="26"/>
    </row>
    <row r="1395" spans="1:20" s="21" customFormat="1" ht="15" customHeight="1" x14ac:dyDescent="0.25">
      <c r="A1395" s="219"/>
      <c r="B1395" s="220"/>
      <c r="C1395" s="211" t="s">
        <v>260</v>
      </c>
      <c r="D1395" s="223">
        <f>SUM(D1396:D1431)</f>
        <v>19169734.949999999</v>
      </c>
      <c r="E1395" s="223">
        <f t="shared" ref="E1395:T1395" si="126">SUM(E1396:E1431)</f>
        <v>6759041.0800000001</v>
      </c>
      <c r="F1395" s="223">
        <f t="shared" si="126"/>
        <v>1766201.9100000001</v>
      </c>
      <c r="G1395" s="223">
        <f t="shared" si="126"/>
        <v>1272018.33</v>
      </c>
      <c r="H1395" s="223">
        <f t="shared" si="126"/>
        <v>3011698.92</v>
      </c>
      <c r="I1395" s="223">
        <f t="shared" si="126"/>
        <v>518231.98</v>
      </c>
      <c r="J1395" s="223">
        <f t="shared" si="126"/>
        <v>190889.94</v>
      </c>
      <c r="K1395" s="223">
        <f t="shared" si="126"/>
        <v>2122</v>
      </c>
      <c r="L1395" s="223">
        <f t="shared" si="126"/>
        <v>5782709.9900000002</v>
      </c>
      <c r="M1395" s="223">
        <f t="shared" si="126"/>
        <v>0</v>
      </c>
      <c r="N1395" s="223">
        <f t="shared" si="126"/>
        <v>0</v>
      </c>
      <c r="O1395" s="223">
        <f t="shared" si="126"/>
        <v>0</v>
      </c>
      <c r="P1395" s="223">
        <f t="shared" si="126"/>
        <v>0</v>
      </c>
      <c r="Q1395" s="223">
        <f t="shared" si="126"/>
        <v>1850</v>
      </c>
      <c r="R1395" s="223">
        <f t="shared" si="126"/>
        <v>2299366.8499999996</v>
      </c>
      <c r="S1395" s="223">
        <f t="shared" si="126"/>
        <v>2320</v>
      </c>
      <c r="T1395" s="223">
        <f t="shared" si="126"/>
        <v>4328617.0300000012</v>
      </c>
    </row>
    <row r="1396" spans="1:20" s="21" customFormat="1" ht="15" customHeight="1" x14ac:dyDescent="0.2">
      <c r="A1396" s="66">
        <v>1371</v>
      </c>
      <c r="B1396" s="66">
        <v>1</v>
      </c>
      <c r="C1396" s="83" t="s">
        <v>1877</v>
      </c>
      <c r="D1396" s="57">
        <f t="shared" si="125"/>
        <v>606332.13</v>
      </c>
      <c r="E1396" s="26">
        <f>F1396+G1396+H1396+I1396+J1396</f>
        <v>56259.26999999999</v>
      </c>
      <c r="F1396" s="26">
        <v>35576.039999999994</v>
      </c>
      <c r="G1396" s="26">
        <v>20683.23</v>
      </c>
      <c r="H1396" s="39"/>
      <c r="I1396" s="26"/>
      <c r="J1396" s="57"/>
      <c r="K1396" s="26">
        <v>122</v>
      </c>
      <c r="L1396" s="57">
        <v>332464.96000000002</v>
      </c>
      <c r="M1396" s="26"/>
      <c r="N1396" s="26"/>
      <c r="O1396" s="26"/>
      <c r="P1396" s="26"/>
      <c r="Q1396" s="26">
        <v>70</v>
      </c>
      <c r="R1396" s="26">
        <v>87003.07</v>
      </c>
      <c r="S1396" s="26">
        <v>70</v>
      </c>
      <c r="T1396" s="26">
        <v>130604.83</v>
      </c>
    </row>
    <row r="1397" spans="1:20" s="21" customFormat="1" ht="15" customHeight="1" x14ac:dyDescent="0.2">
      <c r="A1397" s="66">
        <v>1372</v>
      </c>
      <c r="B1397" s="66">
        <v>2</v>
      </c>
      <c r="C1397" s="83" t="s">
        <v>1878</v>
      </c>
      <c r="D1397" s="57">
        <f t="shared" si="125"/>
        <v>244467.36000000002</v>
      </c>
      <c r="E1397" s="26">
        <f t="shared" ref="E1397:E1431" si="127">F1397+G1397+H1397+I1397+J1397</f>
        <v>26859.460000000003</v>
      </c>
      <c r="F1397" s="26"/>
      <c r="G1397" s="26">
        <v>26859.460000000003</v>
      </c>
      <c r="H1397" s="26"/>
      <c r="I1397" s="26"/>
      <c r="J1397" s="57"/>
      <c r="K1397" s="26"/>
      <c r="L1397" s="39"/>
      <c r="M1397" s="26"/>
      <c r="N1397" s="26"/>
      <c r="O1397" s="26"/>
      <c r="P1397" s="26"/>
      <c r="Q1397" s="26">
        <v>70</v>
      </c>
      <c r="R1397" s="26">
        <v>87003.07</v>
      </c>
      <c r="S1397" s="26">
        <v>70</v>
      </c>
      <c r="T1397" s="26">
        <v>130604.83</v>
      </c>
    </row>
    <row r="1398" spans="1:20" s="21" customFormat="1" ht="15" customHeight="1" x14ac:dyDescent="0.2">
      <c r="A1398" s="66">
        <v>1373</v>
      </c>
      <c r="B1398" s="66">
        <v>3</v>
      </c>
      <c r="C1398" s="83" t="s">
        <v>1879</v>
      </c>
      <c r="D1398" s="57">
        <f t="shared" si="125"/>
        <v>385610.33999999997</v>
      </c>
      <c r="E1398" s="26">
        <f>F1398+G1398+H1398+I1398+J1398</f>
        <v>385610.33999999997</v>
      </c>
      <c r="F1398" s="26">
        <v>243844.08000000002</v>
      </c>
      <c r="G1398" s="26">
        <v>141766.25999999998</v>
      </c>
      <c r="H1398" s="39"/>
      <c r="I1398" s="26"/>
      <c r="J1398" s="57"/>
      <c r="K1398" s="26"/>
      <c r="L1398" s="57"/>
      <c r="M1398" s="26"/>
      <c r="N1398" s="26"/>
      <c r="O1398" s="26"/>
      <c r="P1398" s="26"/>
      <c r="Q1398" s="26"/>
      <c r="R1398" s="26"/>
      <c r="S1398" s="26"/>
      <c r="T1398" s="26"/>
    </row>
    <row r="1399" spans="1:20" s="21" customFormat="1" ht="15" customHeight="1" x14ac:dyDescent="0.2">
      <c r="A1399" s="66">
        <v>1374</v>
      </c>
      <c r="B1399" s="66">
        <v>4</v>
      </c>
      <c r="C1399" s="83" t="s">
        <v>1880</v>
      </c>
      <c r="D1399" s="57">
        <f t="shared" si="125"/>
        <v>675036.73</v>
      </c>
      <c r="E1399" s="26">
        <f t="shared" ref="E1399" si="128">F1399+G1399+H1399+I1399+J1399</f>
        <v>26859.460000000003</v>
      </c>
      <c r="F1399" s="26"/>
      <c r="G1399" s="26">
        <v>26859.460000000003</v>
      </c>
      <c r="H1399" s="26"/>
      <c r="I1399" s="26"/>
      <c r="J1399" s="57"/>
      <c r="K1399" s="26">
        <v>158</v>
      </c>
      <c r="L1399" s="39">
        <v>430569.37</v>
      </c>
      <c r="M1399" s="26"/>
      <c r="N1399" s="26"/>
      <c r="O1399" s="26"/>
      <c r="P1399" s="26"/>
      <c r="Q1399" s="26">
        <v>70</v>
      </c>
      <c r="R1399" s="26">
        <v>87003.07</v>
      </c>
      <c r="S1399" s="26">
        <v>70</v>
      </c>
      <c r="T1399" s="26">
        <v>130604.83</v>
      </c>
    </row>
    <row r="1400" spans="1:20" s="21" customFormat="1" ht="15" customHeight="1" x14ac:dyDescent="0.2">
      <c r="A1400" s="66">
        <v>1375</v>
      </c>
      <c r="B1400" s="66">
        <v>5</v>
      </c>
      <c r="C1400" s="83" t="s">
        <v>1881</v>
      </c>
      <c r="D1400" s="57">
        <f t="shared" si="125"/>
        <v>622824.57000000007</v>
      </c>
      <c r="E1400" s="26">
        <f>F1400+G1400+H1400+I1400+J1400</f>
        <v>23699.52</v>
      </c>
      <c r="F1400" s="39"/>
      <c r="G1400" s="26">
        <v>23699.52</v>
      </c>
      <c r="H1400" s="26"/>
      <c r="I1400" s="26"/>
      <c r="J1400" s="57"/>
      <c r="K1400" s="26">
        <v>140</v>
      </c>
      <c r="L1400" s="57">
        <v>381517.15</v>
      </c>
      <c r="M1400" s="26"/>
      <c r="N1400" s="26"/>
      <c r="O1400" s="26"/>
      <c r="P1400" s="26"/>
      <c r="Q1400" s="26">
        <v>70</v>
      </c>
      <c r="R1400" s="26">
        <v>87003.07</v>
      </c>
      <c r="S1400" s="26">
        <v>70</v>
      </c>
      <c r="T1400" s="26">
        <v>130604.83</v>
      </c>
    </row>
    <row r="1401" spans="1:20" s="21" customFormat="1" ht="15" customHeight="1" x14ac:dyDescent="0.2">
      <c r="A1401" s="66">
        <v>1376</v>
      </c>
      <c r="B1401" s="66">
        <v>6</v>
      </c>
      <c r="C1401" s="83" t="s">
        <v>1882</v>
      </c>
      <c r="D1401" s="57">
        <f t="shared" si="125"/>
        <v>596984.64</v>
      </c>
      <c r="E1401" s="26">
        <f>F1401+G1401+H1401+I1401+J1401</f>
        <v>55087.17</v>
      </c>
      <c r="F1401" s="39">
        <v>34834.86</v>
      </c>
      <c r="G1401" s="39">
        <v>20252.310000000001</v>
      </c>
      <c r="H1401" s="26"/>
      <c r="I1401" s="26"/>
      <c r="J1401" s="57"/>
      <c r="K1401" s="26">
        <v>119</v>
      </c>
      <c r="L1401" s="57">
        <v>324289.57</v>
      </c>
      <c r="M1401" s="26"/>
      <c r="N1401" s="26"/>
      <c r="O1401" s="26"/>
      <c r="P1401" s="26"/>
      <c r="Q1401" s="26">
        <v>70</v>
      </c>
      <c r="R1401" s="26">
        <v>87003.07</v>
      </c>
      <c r="S1401" s="26">
        <v>70</v>
      </c>
      <c r="T1401" s="26">
        <v>130604.83</v>
      </c>
    </row>
    <row r="1402" spans="1:20" s="21" customFormat="1" ht="15" customHeight="1" x14ac:dyDescent="0.2">
      <c r="A1402" s="66">
        <v>1377</v>
      </c>
      <c r="B1402" s="66">
        <v>7</v>
      </c>
      <c r="C1402" s="83" t="s">
        <v>1883</v>
      </c>
      <c r="D1402" s="57">
        <f t="shared" si="125"/>
        <v>307081.8</v>
      </c>
      <c r="E1402" s="26">
        <f>F1402+G1402+H1402+I1402+J1402</f>
        <v>307081.8</v>
      </c>
      <c r="F1402" s="39">
        <v>194185.86</v>
      </c>
      <c r="G1402" s="26">
        <v>112895.94</v>
      </c>
      <c r="H1402" s="26"/>
      <c r="I1402" s="26"/>
      <c r="J1402" s="57"/>
      <c r="K1402" s="26"/>
      <c r="L1402" s="57"/>
      <c r="M1402" s="26"/>
      <c r="N1402" s="26"/>
      <c r="O1402" s="26"/>
      <c r="P1402" s="26"/>
      <c r="Q1402" s="26"/>
      <c r="R1402" s="26"/>
      <c r="S1402" s="26"/>
      <c r="T1402" s="26"/>
    </row>
    <row r="1403" spans="1:20" s="21" customFormat="1" ht="15" customHeight="1" x14ac:dyDescent="0.2">
      <c r="A1403" s="66">
        <v>1378</v>
      </c>
      <c r="B1403" s="66">
        <v>8</v>
      </c>
      <c r="C1403" s="83" t="s">
        <v>1884</v>
      </c>
      <c r="D1403" s="57">
        <f t="shared" si="125"/>
        <v>644366.87</v>
      </c>
      <c r="E1403" s="26">
        <f>F1403+G1403+H1403+I1403+J1403</f>
        <v>302411.62</v>
      </c>
      <c r="F1403" s="39">
        <v>97587.05</v>
      </c>
      <c r="G1403" s="26"/>
      <c r="H1403" s="26">
        <v>204824.56999999998</v>
      </c>
      <c r="I1403" s="26"/>
      <c r="J1403" s="57"/>
      <c r="K1403" s="26"/>
      <c r="L1403" s="57"/>
      <c r="M1403" s="26"/>
      <c r="N1403" s="26"/>
      <c r="O1403" s="26"/>
      <c r="P1403" s="26"/>
      <c r="Q1403" s="26">
        <v>110</v>
      </c>
      <c r="R1403" s="26">
        <v>136719.10999999999</v>
      </c>
      <c r="S1403" s="26">
        <v>110</v>
      </c>
      <c r="T1403" s="26">
        <v>205236.13999999998</v>
      </c>
    </row>
    <row r="1404" spans="1:20" s="21" customFormat="1" ht="15" customHeight="1" x14ac:dyDescent="0.2">
      <c r="A1404" s="66">
        <v>1379</v>
      </c>
      <c r="B1404" s="66">
        <v>9</v>
      </c>
      <c r="C1404" s="83" t="s">
        <v>1885</v>
      </c>
      <c r="D1404" s="57">
        <f t="shared" si="125"/>
        <v>845192.84</v>
      </c>
      <c r="E1404" s="26">
        <f>F1404+G1404+H1404+I1404+J1404</f>
        <v>72668.22</v>
      </c>
      <c r="F1404" s="26">
        <v>45952.38</v>
      </c>
      <c r="G1404" s="26">
        <v>26715.84</v>
      </c>
      <c r="H1404" s="39"/>
      <c r="I1404" s="26"/>
      <c r="J1404" s="57"/>
      <c r="K1404" s="26">
        <v>158</v>
      </c>
      <c r="L1404" s="57">
        <v>430569.37</v>
      </c>
      <c r="M1404" s="26"/>
      <c r="N1404" s="26"/>
      <c r="O1404" s="26"/>
      <c r="P1404" s="26"/>
      <c r="Q1404" s="26">
        <v>110</v>
      </c>
      <c r="R1404" s="26">
        <v>136719.10999999999</v>
      </c>
      <c r="S1404" s="26">
        <v>110</v>
      </c>
      <c r="T1404" s="26">
        <v>205236.13999999998</v>
      </c>
    </row>
    <row r="1405" spans="1:20" s="21" customFormat="1" ht="15" customHeight="1" x14ac:dyDescent="0.2">
      <c r="A1405" s="66">
        <v>1380</v>
      </c>
      <c r="B1405" s="66">
        <v>10</v>
      </c>
      <c r="C1405" s="83" t="s">
        <v>1886</v>
      </c>
      <c r="D1405" s="57">
        <f t="shared" si="125"/>
        <v>619955.82000000007</v>
      </c>
      <c r="E1405" s="26">
        <f t="shared" ref="E1405" si="129">F1405+G1405+H1405+I1405+J1405</f>
        <v>23555.899999999998</v>
      </c>
      <c r="F1405" s="26"/>
      <c r="G1405" s="26">
        <v>23555.899999999998</v>
      </c>
      <c r="H1405" s="26"/>
      <c r="I1405" s="26"/>
      <c r="J1405" s="57"/>
      <c r="K1405" s="26">
        <v>139</v>
      </c>
      <c r="L1405" s="39">
        <v>378792.02</v>
      </c>
      <c r="M1405" s="26"/>
      <c r="N1405" s="26"/>
      <c r="O1405" s="26"/>
      <c r="P1405" s="26"/>
      <c r="Q1405" s="26">
        <v>70</v>
      </c>
      <c r="R1405" s="26">
        <v>87003.07</v>
      </c>
      <c r="S1405" s="26">
        <v>70</v>
      </c>
      <c r="T1405" s="26">
        <v>130604.83</v>
      </c>
    </row>
    <row r="1406" spans="1:20" s="21" customFormat="1" ht="15" customHeight="1" x14ac:dyDescent="0.2">
      <c r="A1406" s="66">
        <v>1381</v>
      </c>
      <c r="B1406" s="66">
        <v>11</v>
      </c>
      <c r="C1406" s="83" t="s">
        <v>1887</v>
      </c>
      <c r="D1406" s="57">
        <f t="shared" si="125"/>
        <v>130604.83</v>
      </c>
      <c r="E1406" s="26">
        <f>F1406+G1406+H1406+I1406+J1406</f>
        <v>0</v>
      </c>
      <c r="F1406" s="39"/>
      <c r="G1406" s="26"/>
      <c r="H1406" s="26"/>
      <c r="I1406" s="26"/>
      <c r="J1406" s="57"/>
      <c r="K1406" s="26"/>
      <c r="L1406" s="57"/>
      <c r="M1406" s="26"/>
      <c r="N1406" s="26"/>
      <c r="O1406" s="26"/>
      <c r="P1406" s="26"/>
      <c r="Q1406" s="26"/>
      <c r="R1406" s="26"/>
      <c r="S1406" s="26">
        <v>70</v>
      </c>
      <c r="T1406" s="26">
        <v>130604.83</v>
      </c>
    </row>
    <row r="1407" spans="1:20" s="21" customFormat="1" ht="15" customHeight="1" x14ac:dyDescent="0.2">
      <c r="A1407" s="66">
        <v>1382</v>
      </c>
      <c r="B1407" s="66">
        <v>12</v>
      </c>
      <c r="C1407" s="83" t="s">
        <v>1888</v>
      </c>
      <c r="D1407" s="57">
        <f t="shared" si="125"/>
        <v>788299.47000000009</v>
      </c>
      <c r="E1407" s="26">
        <f>F1407+G1407+H1407+I1407+J1407</f>
        <v>446344.22000000003</v>
      </c>
      <c r="F1407" s="39">
        <v>144033.52000000002</v>
      </c>
      <c r="G1407" s="26"/>
      <c r="H1407" s="26">
        <v>302310.7</v>
      </c>
      <c r="I1407" s="26"/>
      <c r="J1407" s="57"/>
      <c r="K1407" s="26"/>
      <c r="L1407" s="57"/>
      <c r="M1407" s="26"/>
      <c r="N1407" s="26"/>
      <c r="O1407" s="26"/>
      <c r="P1407" s="26"/>
      <c r="Q1407" s="26">
        <v>110</v>
      </c>
      <c r="R1407" s="26">
        <v>136719.10999999999</v>
      </c>
      <c r="S1407" s="26">
        <v>110</v>
      </c>
      <c r="T1407" s="26">
        <v>205236.13999999998</v>
      </c>
    </row>
    <row r="1408" spans="1:20" s="21" customFormat="1" ht="15" customHeight="1" x14ac:dyDescent="0.2">
      <c r="A1408" s="66">
        <v>1383</v>
      </c>
      <c r="B1408" s="66">
        <v>13</v>
      </c>
      <c r="C1408" s="83" t="s">
        <v>1889</v>
      </c>
      <c r="D1408" s="57">
        <f t="shared" si="125"/>
        <v>611509.66999999993</v>
      </c>
      <c r="E1408" s="26">
        <f>F1408+G1408+H1408+I1408+J1408</f>
        <v>269554.42</v>
      </c>
      <c r="F1408" s="26"/>
      <c r="G1408" s="26"/>
      <c r="H1408" s="39">
        <v>204824.56999999998</v>
      </c>
      <c r="I1408" s="26">
        <v>64729.85</v>
      </c>
      <c r="J1408" s="57"/>
      <c r="K1408" s="26"/>
      <c r="L1408" s="57"/>
      <c r="M1408" s="26"/>
      <c r="N1408" s="26"/>
      <c r="O1408" s="26"/>
      <c r="P1408" s="26"/>
      <c r="Q1408" s="26">
        <v>110</v>
      </c>
      <c r="R1408" s="26">
        <v>136719.10999999999</v>
      </c>
      <c r="S1408" s="26">
        <v>110</v>
      </c>
      <c r="T1408" s="26">
        <v>205236.13999999998</v>
      </c>
    </row>
    <row r="1409" spans="1:20" s="21" customFormat="1" ht="15" customHeight="1" x14ac:dyDescent="0.2">
      <c r="A1409" s="66">
        <v>1384</v>
      </c>
      <c r="B1409" s="66">
        <v>14</v>
      </c>
      <c r="C1409" s="83" t="s">
        <v>1890</v>
      </c>
      <c r="D1409" s="57">
        <f t="shared" si="125"/>
        <v>910637.39</v>
      </c>
      <c r="E1409" s="26">
        <f t="shared" ref="E1409" si="130">F1409+G1409+H1409+I1409+J1409</f>
        <v>705401.25</v>
      </c>
      <c r="F1409" s="26"/>
      <c r="G1409" s="26">
        <v>111603.23999999999</v>
      </c>
      <c r="H1409" s="26">
        <v>402908.07</v>
      </c>
      <c r="I1409" s="26"/>
      <c r="J1409" s="57">
        <v>190889.94</v>
      </c>
      <c r="K1409" s="26"/>
      <c r="L1409" s="39"/>
      <c r="M1409" s="26"/>
      <c r="N1409" s="26"/>
      <c r="O1409" s="26"/>
      <c r="P1409" s="26"/>
      <c r="Q1409" s="26"/>
      <c r="R1409" s="26"/>
      <c r="S1409" s="26">
        <v>110</v>
      </c>
      <c r="T1409" s="26">
        <v>205236.13999999998</v>
      </c>
    </row>
    <row r="1410" spans="1:20" s="21" customFormat="1" ht="15" customHeight="1" x14ac:dyDescent="0.2">
      <c r="A1410" s="66">
        <v>1385</v>
      </c>
      <c r="B1410" s="66">
        <v>15</v>
      </c>
      <c r="C1410" s="83" t="s">
        <v>1891</v>
      </c>
      <c r="D1410" s="57">
        <f t="shared" si="125"/>
        <v>507889.51</v>
      </c>
      <c r="E1410" s="26">
        <f>F1410+G1410+H1410+I1410+J1410</f>
        <v>507889.51</v>
      </c>
      <c r="F1410" s="39"/>
      <c r="G1410" s="26">
        <v>110166.89</v>
      </c>
      <c r="H1410" s="26">
        <v>397722.62</v>
      </c>
      <c r="I1410" s="26"/>
      <c r="J1410" s="57"/>
      <c r="K1410" s="26"/>
      <c r="L1410" s="57"/>
      <c r="M1410" s="26"/>
      <c r="N1410" s="26"/>
      <c r="O1410" s="26"/>
      <c r="P1410" s="26"/>
      <c r="Q1410" s="26"/>
      <c r="R1410" s="26"/>
      <c r="S1410" s="26"/>
      <c r="T1410" s="26"/>
    </row>
    <row r="1411" spans="1:20" s="21" customFormat="1" ht="15" customHeight="1" x14ac:dyDescent="0.2">
      <c r="A1411" s="66">
        <v>1386</v>
      </c>
      <c r="B1411" s="66">
        <v>16</v>
      </c>
      <c r="C1411" s="83" t="s">
        <v>1892</v>
      </c>
      <c r="D1411" s="57">
        <f t="shared" si="125"/>
        <v>719085.24</v>
      </c>
      <c r="E1411" s="26">
        <f>F1411+G1411+H1411+I1411+J1411</f>
        <v>513849.1</v>
      </c>
      <c r="F1411" s="39"/>
      <c r="G1411" s="39">
        <v>111459.59</v>
      </c>
      <c r="H1411" s="26">
        <v>402389.51</v>
      </c>
      <c r="I1411" s="26"/>
      <c r="J1411" s="57"/>
      <c r="K1411" s="26"/>
      <c r="L1411" s="57"/>
      <c r="M1411" s="26"/>
      <c r="N1411" s="26"/>
      <c r="O1411" s="26"/>
      <c r="P1411" s="26"/>
      <c r="Q1411" s="26"/>
      <c r="R1411" s="26"/>
      <c r="S1411" s="26">
        <v>110</v>
      </c>
      <c r="T1411" s="26">
        <v>205236.13999999998</v>
      </c>
    </row>
    <row r="1412" spans="1:20" s="21" customFormat="1" ht="15" customHeight="1" x14ac:dyDescent="0.2">
      <c r="A1412" s="66">
        <v>1387</v>
      </c>
      <c r="B1412" s="66">
        <v>17</v>
      </c>
      <c r="C1412" s="83" t="s">
        <v>264</v>
      </c>
      <c r="D1412" s="57">
        <f t="shared" si="125"/>
        <v>148141.18</v>
      </c>
      <c r="E1412" s="26">
        <f>F1412+G1412+H1412+I1412+J1412</f>
        <v>148141.18</v>
      </c>
      <c r="F1412" s="39"/>
      <c r="G1412" s="26"/>
      <c r="H1412" s="26"/>
      <c r="I1412" s="26">
        <v>148141.18</v>
      </c>
      <c r="J1412" s="57"/>
      <c r="K1412" s="26"/>
      <c r="L1412" s="57"/>
      <c r="M1412" s="26"/>
      <c r="N1412" s="26"/>
      <c r="O1412" s="26"/>
      <c r="P1412" s="26"/>
      <c r="Q1412" s="26"/>
      <c r="R1412" s="26"/>
      <c r="S1412" s="26"/>
      <c r="T1412" s="26"/>
    </row>
    <row r="1413" spans="1:20" s="21" customFormat="1" ht="15" customHeight="1" x14ac:dyDescent="0.2">
      <c r="A1413" s="66">
        <v>1388</v>
      </c>
      <c r="B1413" s="66">
        <v>18</v>
      </c>
      <c r="C1413" s="83" t="s">
        <v>1893</v>
      </c>
      <c r="D1413" s="57">
        <f t="shared" si="125"/>
        <v>556199.9</v>
      </c>
      <c r="E1413" s="26">
        <f>F1413+G1413+H1413+I1413+J1413</f>
        <v>350963.76</v>
      </c>
      <c r="F1413" s="39">
        <v>95363.540000000008</v>
      </c>
      <c r="G1413" s="26">
        <v>55442.539999999994</v>
      </c>
      <c r="H1413" s="26">
        <v>200157.68</v>
      </c>
      <c r="I1413" s="26"/>
      <c r="J1413" s="57"/>
      <c r="K1413" s="26"/>
      <c r="L1413" s="57"/>
      <c r="M1413" s="26"/>
      <c r="N1413" s="26"/>
      <c r="O1413" s="26"/>
      <c r="P1413" s="26"/>
      <c r="Q1413" s="26"/>
      <c r="R1413" s="26"/>
      <c r="S1413" s="26">
        <v>110</v>
      </c>
      <c r="T1413" s="26">
        <v>205236.13999999998</v>
      </c>
    </row>
    <row r="1414" spans="1:20" s="21" customFormat="1" ht="15" customHeight="1" x14ac:dyDescent="0.2">
      <c r="A1414" s="66">
        <v>1389</v>
      </c>
      <c r="B1414" s="66">
        <v>19</v>
      </c>
      <c r="C1414" s="83" t="s">
        <v>1894</v>
      </c>
      <c r="D1414" s="57">
        <f t="shared" si="125"/>
        <v>525546.75</v>
      </c>
      <c r="E1414" s="26">
        <f>F1414+G1414+H1414+I1414+J1414</f>
        <v>0</v>
      </c>
      <c r="F1414" s="26"/>
      <c r="G1414" s="26"/>
      <c r="H1414" s="39"/>
      <c r="I1414" s="26"/>
      <c r="J1414" s="57"/>
      <c r="K1414" s="26">
        <v>113</v>
      </c>
      <c r="L1414" s="57">
        <v>307938.84999999998</v>
      </c>
      <c r="M1414" s="26"/>
      <c r="N1414" s="26"/>
      <c r="O1414" s="26"/>
      <c r="P1414" s="26"/>
      <c r="Q1414" s="26">
        <v>70</v>
      </c>
      <c r="R1414" s="26">
        <v>87003.07</v>
      </c>
      <c r="S1414" s="26">
        <v>70</v>
      </c>
      <c r="T1414" s="26">
        <v>130604.83</v>
      </c>
    </row>
    <row r="1415" spans="1:20" s="21" customFormat="1" ht="15" customHeight="1" x14ac:dyDescent="0.2">
      <c r="A1415" s="66">
        <v>1390</v>
      </c>
      <c r="B1415" s="66">
        <v>20</v>
      </c>
      <c r="C1415" s="83" t="s">
        <v>1895</v>
      </c>
      <c r="D1415" s="57">
        <f t="shared" si="125"/>
        <v>608480.79</v>
      </c>
      <c r="E1415" s="26">
        <f t="shared" ref="E1415" si="131">F1415+G1415+H1415+I1415+J1415</f>
        <v>22981.360000000001</v>
      </c>
      <c r="F1415" s="26"/>
      <c r="G1415" s="26">
        <v>22981.360000000001</v>
      </c>
      <c r="H1415" s="26"/>
      <c r="I1415" s="26"/>
      <c r="J1415" s="57"/>
      <c r="K1415" s="26">
        <v>135</v>
      </c>
      <c r="L1415" s="39">
        <v>367891.53</v>
      </c>
      <c r="M1415" s="26"/>
      <c r="N1415" s="26"/>
      <c r="O1415" s="26"/>
      <c r="P1415" s="26"/>
      <c r="Q1415" s="26">
        <v>70</v>
      </c>
      <c r="R1415" s="26">
        <v>87003.07</v>
      </c>
      <c r="S1415" s="26">
        <v>70</v>
      </c>
      <c r="T1415" s="26">
        <v>130604.83</v>
      </c>
    </row>
    <row r="1416" spans="1:20" s="21" customFormat="1" ht="15" customHeight="1" x14ac:dyDescent="0.2">
      <c r="A1416" s="66">
        <v>1391</v>
      </c>
      <c r="B1416" s="66">
        <v>21</v>
      </c>
      <c r="C1416" s="83" t="s">
        <v>1896</v>
      </c>
      <c r="D1416" s="57">
        <f t="shared" si="125"/>
        <v>191627.6</v>
      </c>
      <c r="E1416" s="26">
        <f>F1416+G1416+H1416+I1416+J1416</f>
        <v>61022.77</v>
      </c>
      <c r="F1416" s="39">
        <v>61022.77</v>
      </c>
      <c r="G1416" s="26"/>
      <c r="H1416" s="26"/>
      <c r="I1416" s="26"/>
      <c r="J1416" s="57"/>
      <c r="K1416" s="26"/>
      <c r="L1416" s="57"/>
      <c r="M1416" s="26"/>
      <c r="N1416" s="26"/>
      <c r="O1416" s="26"/>
      <c r="P1416" s="26"/>
      <c r="Q1416" s="26"/>
      <c r="R1416" s="26"/>
      <c r="S1416" s="26">
        <v>70</v>
      </c>
      <c r="T1416" s="26">
        <v>130604.83</v>
      </c>
    </row>
    <row r="1417" spans="1:20" s="21" customFormat="1" ht="15" customHeight="1" x14ac:dyDescent="0.2">
      <c r="A1417" s="66">
        <v>1392</v>
      </c>
      <c r="B1417" s="66">
        <v>22</v>
      </c>
      <c r="C1417" s="83" t="s">
        <v>1897</v>
      </c>
      <c r="D1417" s="57">
        <f t="shared" si="125"/>
        <v>426731.39</v>
      </c>
      <c r="E1417" s="26">
        <f>F1417+G1417+H1417+I1417+J1417</f>
        <v>209123.49</v>
      </c>
      <c r="F1417" s="39">
        <v>56822.840000000004</v>
      </c>
      <c r="G1417" s="39">
        <v>33035.72</v>
      </c>
      <c r="H1417" s="26">
        <v>119264.93</v>
      </c>
      <c r="I1417" s="26"/>
      <c r="J1417" s="57"/>
      <c r="K1417" s="26"/>
      <c r="L1417" s="57"/>
      <c r="M1417" s="26"/>
      <c r="N1417" s="26"/>
      <c r="O1417" s="26"/>
      <c r="P1417" s="26"/>
      <c r="Q1417" s="26">
        <v>70</v>
      </c>
      <c r="R1417" s="26">
        <v>87003.07</v>
      </c>
      <c r="S1417" s="26">
        <v>70</v>
      </c>
      <c r="T1417" s="26">
        <v>130604.83</v>
      </c>
    </row>
    <row r="1418" spans="1:20" s="21" customFormat="1" ht="15" customHeight="1" x14ac:dyDescent="0.2">
      <c r="A1418" s="66">
        <v>1393</v>
      </c>
      <c r="B1418" s="66">
        <v>23</v>
      </c>
      <c r="C1418" s="83" t="s">
        <v>1898</v>
      </c>
      <c r="D1418" s="57">
        <f t="shared" si="125"/>
        <v>676296.57</v>
      </c>
      <c r="E1418" s="26">
        <f>F1418+G1418+H1418+I1418+J1418</f>
        <v>44470.05</v>
      </c>
      <c r="F1418" s="39">
        <v>44470.05</v>
      </c>
      <c r="G1418" s="39"/>
      <c r="H1418" s="26"/>
      <c r="I1418" s="26"/>
      <c r="J1418" s="57"/>
      <c r="K1418" s="26">
        <v>152</v>
      </c>
      <c r="L1418" s="57">
        <v>414218.62</v>
      </c>
      <c r="M1418" s="26"/>
      <c r="N1418" s="26"/>
      <c r="O1418" s="26"/>
      <c r="P1418" s="26"/>
      <c r="Q1418" s="26">
        <v>70</v>
      </c>
      <c r="R1418" s="26">
        <v>87003.07</v>
      </c>
      <c r="S1418" s="26">
        <v>70</v>
      </c>
      <c r="T1418" s="26">
        <v>130604.83</v>
      </c>
    </row>
    <row r="1419" spans="1:20" s="21" customFormat="1" ht="15" customHeight="1" x14ac:dyDescent="0.2">
      <c r="A1419" s="66">
        <v>1394</v>
      </c>
      <c r="B1419" s="66">
        <v>24</v>
      </c>
      <c r="C1419" s="83" t="s">
        <v>1899</v>
      </c>
      <c r="D1419" s="57">
        <f t="shared" si="125"/>
        <v>942623.69000000006</v>
      </c>
      <c r="E1419" s="26">
        <f>F1419+G1419+H1419+I1419+J1419</f>
        <v>737387.55</v>
      </c>
      <c r="F1419" s="26">
        <v>200362.23999999999</v>
      </c>
      <c r="G1419" s="26">
        <v>116486.77</v>
      </c>
      <c r="H1419" s="39">
        <v>420538.54000000004</v>
      </c>
      <c r="I1419" s="26"/>
      <c r="J1419" s="57"/>
      <c r="K1419" s="26"/>
      <c r="L1419" s="57"/>
      <c r="M1419" s="26"/>
      <c r="N1419" s="26"/>
      <c r="O1419" s="26"/>
      <c r="P1419" s="26"/>
      <c r="Q1419" s="26"/>
      <c r="R1419" s="26"/>
      <c r="S1419" s="26">
        <v>110</v>
      </c>
      <c r="T1419" s="26">
        <v>205236.13999999998</v>
      </c>
    </row>
    <row r="1420" spans="1:20" s="21" customFormat="1" ht="15" customHeight="1" x14ac:dyDescent="0.2">
      <c r="A1420" s="66">
        <v>1395</v>
      </c>
      <c r="B1420" s="66">
        <v>25</v>
      </c>
      <c r="C1420" s="83" t="s">
        <v>613</v>
      </c>
      <c r="D1420" s="57">
        <f t="shared" si="125"/>
        <v>140930.78</v>
      </c>
      <c r="E1420" s="26">
        <f t="shared" ref="E1420" si="132">F1420+G1420+H1420+I1420+J1420</f>
        <v>140930.78</v>
      </c>
      <c r="F1420" s="26"/>
      <c r="G1420" s="26"/>
      <c r="H1420" s="26"/>
      <c r="I1420" s="26">
        <v>140930.78</v>
      </c>
      <c r="J1420" s="57"/>
      <c r="K1420" s="26"/>
      <c r="L1420" s="39"/>
      <c r="M1420" s="26"/>
      <c r="N1420" s="26"/>
      <c r="O1420" s="26"/>
      <c r="P1420" s="26"/>
      <c r="Q1420" s="26"/>
      <c r="R1420" s="26"/>
      <c r="S1420" s="26"/>
      <c r="T1420" s="26"/>
    </row>
    <row r="1421" spans="1:20" s="21" customFormat="1" ht="15" customHeight="1" x14ac:dyDescent="0.2">
      <c r="A1421" s="66">
        <v>1396</v>
      </c>
      <c r="B1421" s="66">
        <v>26</v>
      </c>
      <c r="C1421" s="83" t="s">
        <v>614</v>
      </c>
      <c r="D1421" s="57">
        <f t="shared" si="125"/>
        <v>130508.45000000001</v>
      </c>
      <c r="E1421" s="26">
        <f>F1421+G1421+H1421+I1421+J1421</f>
        <v>130508.45000000001</v>
      </c>
      <c r="F1421" s="39"/>
      <c r="G1421" s="26"/>
      <c r="H1421" s="26"/>
      <c r="I1421" s="26">
        <v>130508.45000000001</v>
      </c>
      <c r="J1421" s="57"/>
      <c r="K1421" s="26"/>
      <c r="L1421" s="57"/>
      <c r="M1421" s="26"/>
      <c r="N1421" s="26"/>
      <c r="O1421" s="26"/>
      <c r="P1421" s="26"/>
      <c r="Q1421" s="26"/>
      <c r="R1421" s="26"/>
      <c r="S1421" s="26"/>
      <c r="T1421" s="26"/>
    </row>
    <row r="1422" spans="1:20" s="21" customFormat="1" ht="15" customHeight="1" x14ac:dyDescent="0.2">
      <c r="A1422" s="66">
        <v>1397</v>
      </c>
      <c r="B1422" s="66">
        <v>27</v>
      </c>
      <c r="C1422" s="83" t="s">
        <v>1900</v>
      </c>
      <c r="D1422" s="57">
        <f t="shared" si="125"/>
        <v>458840.95</v>
      </c>
      <c r="E1422" s="26">
        <f>F1422+G1422+H1422+I1422+J1422</f>
        <v>23223.25</v>
      </c>
      <c r="F1422" s="39">
        <v>23223.25</v>
      </c>
      <c r="G1422" s="39"/>
      <c r="H1422" s="26"/>
      <c r="I1422" s="26"/>
      <c r="J1422" s="57"/>
      <c r="K1422" s="26">
        <v>80</v>
      </c>
      <c r="L1422" s="57">
        <v>218009.8</v>
      </c>
      <c r="M1422" s="26"/>
      <c r="N1422" s="26"/>
      <c r="O1422" s="26"/>
      <c r="P1422" s="26"/>
      <c r="Q1422" s="26">
        <v>70</v>
      </c>
      <c r="R1422" s="26">
        <v>87003.07</v>
      </c>
      <c r="S1422" s="26">
        <v>70</v>
      </c>
      <c r="T1422" s="26">
        <v>130604.83</v>
      </c>
    </row>
    <row r="1423" spans="1:20" s="21" customFormat="1" ht="15" customHeight="1" x14ac:dyDescent="0.2">
      <c r="A1423" s="66">
        <v>1398</v>
      </c>
      <c r="B1423" s="66">
        <v>28</v>
      </c>
      <c r="C1423" s="83" t="s">
        <v>1901</v>
      </c>
      <c r="D1423" s="57">
        <f t="shared" si="125"/>
        <v>516300.56</v>
      </c>
      <c r="E1423" s="26">
        <f>F1423+G1423+H1423+I1423+J1423</f>
        <v>28905.539999999997</v>
      </c>
      <c r="F1423" s="39">
        <v>28905.539999999997</v>
      </c>
      <c r="G1423" s="26"/>
      <c r="H1423" s="26"/>
      <c r="I1423" s="26"/>
      <c r="J1423" s="57"/>
      <c r="K1423" s="26">
        <v>99</v>
      </c>
      <c r="L1423" s="57">
        <v>269787.12</v>
      </c>
      <c r="M1423" s="26"/>
      <c r="N1423" s="26"/>
      <c r="O1423" s="26"/>
      <c r="P1423" s="26"/>
      <c r="Q1423" s="26">
        <v>70</v>
      </c>
      <c r="R1423" s="26">
        <v>87003.07</v>
      </c>
      <c r="S1423" s="26">
        <v>70</v>
      </c>
      <c r="T1423" s="26">
        <v>130604.83</v>
      </c>
    </row>
    <row r="1424" spans="1:20" s="21" customFormat="1" ht="15" customHeight="1" x14ac:dyDescent="0.2">
      <c r="A1424" s="66">
        <v>1399</v>
      </c>
      <c r="B1424" s="66">
        <v>29</v>
      </c>
      <c r="C1424" s="83" t="s">
        <v>1902</v>
      </c>
      <c r="D1424" s="57">
        <f t="shared" si="125"/>
        <v>537957.01</v>
      </c>
      <c r="E1424" s="26">
        <f>F1424+G1424+H1424+I1424+J1424</f>
        <v>401237.9</v>
      </c>
      <c r="F1424" s="39">
        <v>253726.3</v>
      </c>
      <c r="G1424" s="26">
        <v>147511.6</v>
      </c>
      <c r="H1424" s="26"/>
      <c r="I1424" s="26"/>
      <c r="J1424" s="57"/>
      <c r="K1424" s="26"/>
      <c r="L1424" s="57"/>
      <c r="M1424" s="26"/>
      <c r="N1424" s="26"/>
      <c r="O1424" s="26"/>
      <c r="P1424" s="26"/>
      <c r="Q1424" s="26">
        <v>110</v>
      </c>
      <c r="R1424" s="26">
        <v>136719.10999999999</v>
      </c>
      <c r="S1424" s="26"/>
      <c r="T1424" s="26"/>
    </row>
    <row r="1425" spans="1:20" s="21" customFormat="1" ht="15" customHeight="1" x14ac:dyDescent="0.2">
      <c r="A1425" s="66">
        <v>1400</v>
      </c>
      <c r="B1425" s="66">
        <v>30</v>
      </c>
      <c r="C1425" s="83" t="s">
        <v>1903</v>
      </c>
      <c r="D1425" s="57">
        <f t="shared" si="125"/>
        <v>33921.719999999994</v>
      </c>
      <c r="E1425" s="26">
        <f>F1425+G1425+H1425+I1425+J1425</f>
        <v>33921.719999999994</v>
      </c>
      <c r="F1425" s="26"/>
      <c r="G1425" s="26"/>
      <c r="H1425" s="39"/>
      <c r="I1425" s="26">
        <v>33921.719999999994</v>
      </c>
      <c r="J1425" s="57"/>
      <c r="K1425" s="26"/>
      <c r="L1425" s="57"/>
      <c r="M1425" s="26"/>
      <c r="N1425" s="26"/>
      <c r="O1425" s="26"/>
      <c r="P1425" s="26"/>
      <c r="Q1425" s="26"/>
      <c r="R1425" s="26"/>
      <c r="S1425" s="26"/>
      <c r="T1425" s="26"/>
    </row>
    <row r="1426" spans="1:20" s="21" customFormat="1" ht="15" customHeight="1" x14ac:dyDescent="0.2">
      <c r="A1426" s="66">
        <v>1401</v>
      </c>
      <c r="B1426" s="66">
        <v>31</v>
      </c>
      <c r="C1426" s="83" t="s">
        <v>1904</v>
      </c>
      <c r="D1426" s="57">
        <f t="shared" si="125"/>
        <v>341955.25</v>
      </c>
      <c r="E1426" s="26">
        <f t="shared" ref="E1426" si="133">F1426+G1426+H1426+I1426+J1426</f>
        <v>0</v>
      </c>
      <c r="F1426" s="26"/>
      <c r="G1426" s="26"/>
      <c r="H1426" s="26"/>
      <c r="I1426" s="26"/>
      <c r="J1426" s="57"/>
      <c r="K1426" s="26"/>
      <c r="L1426" s="39"/>
      <c r="M1426" s="26"/>
      <c r="N1426" s="26"/>
      <c r="O1426" s="26"/>
      <c r="P1426" s="26"/>
      <c r="Q1426" s="26">
        <v>110</v>
      </c>
      <c r="R1426" s="26">
        <v>136719.10999999999</v>
      </c>
      <c r="S1426" s="26">
        <v>110</v>
      </c>
      <c r="T1426" s="26">
        <v>205236.13999999998</v>
      </c>
    </row>
    <row r="1427" spans="1:20" s="21" customFormat="1" ht="15" customHeight="1" x14ac:dyDescent="0.2">
      <c r="A1427" s="66">
        <v>1402</v>
      </c>
      <c r="B1427" s="66">
        <v>32</v>
      </c>
      <c r="C1427" s="83" t="s">
        <v>1905</v>
      </c>
      <c r="D1427" s="57">
        <f t="shared" si="125"/>
        <v>612954.4</v>
      </c>
      <c r="E1427" s="26">
        <f>F1427+G1427+H1427+I1427+J1427</f>
        <v>57431.31</v>
      </c>
      <c r="F1427" s="39">
        <v>36317.189999999995</v>
      </c>
      <c r="G1427" s="26">
        <v>21114.120000000003</v>
      </c>
      <c r="H1427" s="26"/>
      <c r="I1427" s="26"/>
      <c r="J1427" s="57"/>
      <c r="K1427" s="26">
        <v>124</v>
      </c>
      <c r="L1427" s="57">
        <v>337915.19</v>
      </c>
      <c r="M1427" s="26"/>
      <c r="N1427" s="26"/>
      <c r="O1427" s="26"/>
      <c r="P1427" s="26"/>
      <c r="Q1427" s="26">
        <v>70</v>
      </c>
      <c r="R1427" s="26">
        <v>87003.07</v>
      </c>
      <c r="S1427" s="26">
        <v>70</v>
      </c>
      <c r="T1427" s="26">
        <v>130604.83</v>
      </c>
    </row>
    <row r="1428" spans="1:20" s="21" customFormat="1" ht="15" customHeight="1" x14ac:dyDescent="0.2">
      <c r="A1428" s="66">
        <v>1403</v>
      </c>
      <c r="B1428" s="66">
        <v>33</v>
      </c>
      <c r="C1428" s="83" t="s">
        <v>1906</v>
      </c>
      <c r="D1428" s="57">
        <f t="shared" si="125"/>
        <v>886349.85</v>
      </c>
      <c r="E1428" s="26">
        <f>F1428+G1428+H1428+I1428+J1428</f>
        <v>189120.39</v>
      </c>
      <c r="F1428" s="39">
        <v>51387.61</v>
      </c>
      <c r="G1428" s="39">
        <v>29875.78</v>
      </c>
      <c r="H1428" s="26">
        <v>107857</v>
      </c>
      <c r="I1428" s="26"/>
      <c r="J1428" s="57"/>
      <c r="K1428" s="26">
        <v>176</v>
      </c>
      <c r="L1428" s="57">
        <v>479621.56</v>
      </c>
      <c r="M1428" s="26"/>
      <c r="N1428" s="26"/>
      <c r="O1428" s="26"/>
      <c r="P1428" s="26"/>
      <c r="Q1428" s="26">
        <v>70</v>
      </c>
      <c r="R1428" s="26">
        <v>87003.07</v>
      </c>
      <c r="S1428" s="26">
        <v>70</v>
      </c>
      <c r="T1428" s="26">
        <v>130604.83</v>
      </c>
    </row>
    <row r="1429" spans="1:20" s="21" customFormat="1" ht="15" customHeight="1" x14ac:dyDescent="0.2">
      <c r="A1429" s="66">
        <v>1404</v>
      </c>
      <c r="B1429" s="66">
        <v>34</v>
      </c>
      <c r="C1429" s="83" t="s">
        <v>1907</v>
      </c>
      <c r="D1429" s="57">
        <f t="shared" si="125"/>
        <v>1087153.7500000002</v>
      </c>
      <c r="E1429" s="26">
        <f>F1429+G1429+H1429+I1429+J1429</f>
        <v>245492.78999999998</v>
      </c>
      <c r="F1429" s="39">
        <v>66705.06</v>
      </c>
      <c r="G1429" s="26">
        <v>38781.06</v>
      </c>
      <c r="H1429" s="26">
        <v>140006.66999999998</v>
      </c>
      <c r="I1429" s="26"/>
      <c r="J1429" s="57"/>
      <c r="K1429" s="26">
        <v>229</v>
      </c>
      <c r="L1429" s="57">
        <v>624053.06000000006</v>
      </c>
      <c r="M1429" s="26"/>
      <c r="N1429" s="26"/>
      <c r="O1429" s="26"/>
      <c r="P1429" s="26"/>
      <c r="Q1429" s="26">
        <v>70</v>
      </c>
      <c r="R1429" s="26">
        <v>87003.07</v>
      </c>
      <c r="S1429" s="26">
        <v>70</v>
      </c>
      <c r="T1429" s="26">
        <v>130604.83</v>
      </c>
    </row>
    <row r="1430" spans="1:20" s="21" customFormat="1" ht="15" customHeight="1" x14ac:dyDescent="0.2">
      <c r="A1430" s="66">
        <v>1405</v>
      </c>
      <c r="B1430" s="66">
        <v>35</v>
      </c>
      <c r="C1430" s="83" t="s">
        <v>1908</v>
      </c>
      <c r="D1430" s="57">
        <f t="shared" si="125"/>
        <v>893618.55999999994</v>
      </c>
      <c r="E1430" s="26">
        <f t="shared" si="127"/>
        <v>190938.84</v>
      </c>
      <c r="F1430" s="26">
        <v>51881.729999999996</v>
      </c>
      <c r="G1430" s="26">
        <v>30163.05</v>
      </c>
      <c r="H1430" s="26">
        <v>108894.06</v>
      </c>
      <c r="I1430" s="26"/>
      <c r="J1430" s="57"/>
      <c r="K1430" s="26">
        <v>178</v>
      </c>
      <c r="L1430" s="39">
        <v>485071.82</v>
      </c>
      <c r="M1430" s="26"/>
      <c r="N1430" s="26"/>
      <c r="O1430" s="26"/>
      <c r="P1430" s="26"/>
      <c r="Q1430" s="26">
        <v>70</v>
      </c>
      <c r="R1430" s="26">
        <v>87003.07</v>
      </c>
      <c r="S1430" s="26">
        <v>70</v>
      </c>
      <c r="T1430" s="26">
        <v>130604.83</v>
      </c>
    </row>
    <row r="1431" spans="1:20" s="9" customFormat="1" ht="15" customHeight="1" x14ac:dyDescent="0.2">
      <c r="A1431" s="66">
        <v>1406</v>
      </c>
      <c r="B1431" s="66">
        <v>36</v>
      </c>
      <c r="C1431" s="83" t="s">
        <v>1909</v>
      </c>
      <c r="D1431" s="57">
        <f t="shared" si="125"/>
        <v>237716.59000000003</v>
      </c>
      <c r="E1431" s="26">
        <f t="shared" si="127"/>
        <v>20108.689999999999</v>
      </c>
      <c r="F1431" s="26"/>
      <c r="G1431" s="26">
        <v>20108.689999999999</v>
      </c>
      <c r="H1431" s="26"/>
      <c r="I1431" s="26"/>
      <c r="J1431" s="57"/>
      <c r="K1431" s="26"/>
      <c r="L1431" s="39"/>
      <c r="M1431" s="26"/>
      <c r="N1431" s="26"/>
      <c r="O1431" s="26"/>
      <c r="P1431" s="26"/>
      <c r="Q1431" s="26">
        <v>70</v>
      </c>
      <c r="R1431" s="26">
        <v>87003.07</v>
      </c>
      <c r="S1431" s="26">
        <v>70</v>
      </c>
      <c r="T1431" s="26">
        <v>130604.83</v>
      </c>
    </row>
    <row r="1432" spans="1:20" s="21" customFormat="1" ht="15" customHeight="1" x14ac:dyDescent="0.25">
      <c r="A1432" s="219"/>
      <c r="B1432" s="220"/>
      <c r="C1432" s="211" t="s">
        <v>268</v>
      </c>
      <c r="D1432" s="223">
        <f>SUM(D1433:D1474)</f>
        <v>24383397.23</v>
      </c>
      <c r="E1432" s="223">
        <f t="shared" ref="E1432:T1432" si="134">SUM(E1433:E1474)</f>
        <v>8634975.7300000004</v>
      </c>
      <c r="F1432" s="223">
        <f t="shared" si="134"/>
        <v>3299215.3500000006</v>
      </c>
      <c r="G1432" s="223">
        <f t="shared" si="134"/>
        <v>1466314.83</v>
      </c>
      <c r="H1432" s="223">
        <f t="shared" si="134"/>
        <v>3755009.8399999994</v>
      </c>
      <c r="I1432" s="223">
        <f t="shared" si="134"/>
        <v>0</v>
      </c>
      <c r="J1432" s="223">
        <f t="shared" si="134"/>
        <v>114435.70999999999</v>
      </c>
      <c r="K1432" s="223">
        <f t="shared" si="134"/>
        <v>1084.79</v>
      </c>
      <c r="L1432" s="223">
        <f t="shared" si="134"/>
        <v>2956185.6900000009</v>
      </c>
      <c r="M1432" s="223">
        <f t="shared" si="134"/>
        <v>0</v>
      </c>
      <c r="N1432" s="223">
        <f t="shared" si="134"/>
        <v>0</v>
      </c>
      <c r="O1432" s="223">
        <f t="shared" si="134"/>
        <v>0</v>
      </c>
      <c r="P1432" s="223">
        <f t="shared" si="134"/>
        <v>0</v>
      </c>
      <c r="Q1432" s="223">
        <f t="shared" si="134"/>
        <v>4115</v>
      </c>
      <c r="R1432" s="223">
        <f t="shared" si="134"/>
        <v>5114537.8099999996</v>
      </c>
      <c r="S1432" s="223">
        <f t="shared" si="134"/>
        <v>4115</v>
      </c>
      <c r="T1432" s="223">
        <f t="shared" si="134"/>
        <v>7677698.0000000019</v>
      </c>
    </row>
    <row r="1433" spans="1:20" s="21" customFormat="1" ht="15" customHeight="1" x14ac:dyDescent="0.2">
      <c r="A1433" s="66">
        <v>1407</v>
      </c>
      <c r="B1433" s="66">
        <v>1</v>
      </c>
      <c r="C1433" s="83" t="s">
        <v>1910</v>
      </c>
      <c r="D1433" s="57">
        <f t="shared" si="125"/>
        <v>297583.38</v>
      </c>
      <c r="E1433" s="26">
        <f t="shared" ref="E1433:E1474" si="135">F1433+G1433+H1433+I1433+J1433</f>
        <v>0</v>
      </c>
      <c r="F1433" s="26"/>
      <c r="G1433" s="26"/>
      <c r="H1433" s="26"/>
      <c r="I1433" s="26"/>
      <c r="J1433" s="57"/>
      <c r="K1433" s="26">
        <v>109.2</v>
      </c>
      <c r="L1433" s="39">
        <v>297583.38</v>
      </c>
      <c r="M1433" s="26"/>
      <c r="N1433" s="26"/>
      <c r="O1433" s="26"/>
      <c r="P1433" s="26"/>
      <c r="Q1433" s="26"/>
      <c r="R1433" s="26"/>
      <c r="S1433" s="26"/>
      <c r="T1433" s="26"/>
    </row>
    <row r="1434" spans="1:20" s="21" customFormat="1" ht="15" customHeight="1" x14ac:dyDescent="0.2">
      <c r="A1434" s="66">
        <v>1408</v>
      </c>
      <c r="B1434" s="66">
        <v>2</v>
      </c>
      <c r="C1434" s="83" t="s">
        <v>1911</v>
      </c>
      <c r="D1434" s="57">
        <f t="shared" si="125"/>
        <v>512932.92</v>
      </c>
      <c r="E1434" s="26">
        <f t="shared" si="135"/>
        <v>0</v>
      </c>
      <c r="F1434" s="26"/>
      <c r="G1434" s="26"/>
      <c r="H1434" s="26"/>
      <c r="I1434" s="26"/>
      <c r="J1434" s="57"/>
      <c r="K1434" s="26"/>
      <c r="L1434" s="39"/>
      <c r="M1434" s="26"/>
      <c r="N1434" s="26"/>
      <c r="O1434" s="26"/>
      <c r="P1434" s="26"/>
      <c r="Q1434" s="26">
        <v>165</v>
      </c>
      <c r="R1434" s="26">
        <v>205078.68</v>
      </c>
      <c r="S1434" s="26">
        <v>165</v>
      </c>
      <c r="T1434" s="26">
        <v>307854.24</v>
      </c>
    </row>
    <row r="1435" spans="1:20" s="21" customFormat="1" ht="15" customHeight="1" x14ac:dyDescent="0.2">
      <c r="A1435" s="66">
        <v>1409</v>
      </c>
      <c r="B1435" s="66">
        <v>3</v>
      </c>
      <c r="C1435" s="83" t="s">
        <v>1912</v>
      </c>
      <c r="D1435" s="57">
        <f t="shared" si="125"/>
        <v>512932.92</v>
      </c>
      <c r="E1435" s="26">
        <f t="shared" si="135"/>
        <v>0</v>
      </c>
      <c r="F1435" s="26"/>
      <c r="G1435" s="26"/>
      <c r="H1435" s="26"/>
      <c r="I1435" s="26"/>
      <c r="J1435" s="57"/>
      <c r="K1435" s="26"/>
      <c r="L1435" s="39"/>
      <c r="M1435" s="26"/>
      <c r="N1435" s="26"/>
      <c r="O1435" s="26"/>
      <c r="P1435" s="26"/>
      <c r="Q1435" s="26">
        <v>165</v>
      </c>
      <c r="R1435" s="26">
        <v>205078.68</v>
      </c>
      <c r="S1435" s="26">
        <v>165</v>
      </c>
      <c r="T1435" s="26">
        <v>307854.24</v>
      </c>
    </row>
    <row r="1436" spans="1:20" s="21" customFormat="1" ht="15" customHeight="1" x14ac:dyDescent="0.2">
      <c r="A1436" s="66">
        <v>1410</v>
      </c>
      <c r="B1436" s="66">
        <v>4</v>
      </c>
      <c r="C1436" s="83" t="s">
        <v>1913</v>
      </c>
      <c r="D1436" s="57">
        <f t="shared" si="125"/>
        <v>820284.15</v>
      </c>
      <c r="E1436" s="26">
        <f t="shared" si="135"/>
        <v>478328.89999999997</v>
      </c>
      <c r="F1436" s="26">
        <v>191683.18</v>
      </c>
      <c r="G1436" s="26">
        <v>286645.71999999997</v>
      </c>
      <c r="H1436" s="26"/>
      <c r="I1436" s="26"/>
      <c r="J1436" s="57"/>
      <c r="K1436" s="26"/>
      <c r="L1436" s="39"/>
      <c r="M1436" s="26"/>
      <c r="N1436" s="26"/>
      <c r="O1436" s="26"/>
      <c r="P1436" s="26"/>
      <c r="Q1436" s="26">
        <v>110</v>
      </c>
      <c r="R1436" s="26">
        <v>136719.10999999999</v>
      </c>
      <c r="S1436" s="26">
        <v>110</v>
      </c>
      <c r="T1436" s="26">
        <v>205236.13999999998</v>
      </c>
    </row>
    <row r="1437" spans="1:20" s="21" customFormat="1" ht="12.75" x14ac:dyDescent="0.2">
      <c r="A1437" s="66">
        <v>1411</v>
      </c>
      <c r="B1437" s="66">
        <v>5</v>
      </c>
      <c r="C1437" s="137" t="s">
        <v>1914</v>
      </c>
      <c r="D1437" s="57">
        <f t="shared" si="125"/>
        <v>531200</v>
      </c>
      <c r="E1437" s="26">
        <f t="shared" si="135"/>
        <v>189244.75</v>
      </c>
      <c r="F1437" s="26">
        <v>189244.75</v>
      </c>
      <c r="G1437" s="26"/>
      <c r="H1437" s="26"/>
      <c r="I1437" s="26"/>
      <c r="J1437" s="57"/>
      <c r="K1437" s="26"/>
      <c r="L1437" s="39"/>
      <c r="M1437" s="26"/>
      <c r="N1437" s="26"/>
      <c r="O1437" s="26"/>
      <c r="P1437" s="26"/>
      <c r="Q1437" s="26">
        <v>110</v>
      </c>
      <c r="R1437" s="26">
        <v>136719.10999999999</v>
      </c>
      <c r="S1437" s="26">
        <v>110</v>
      </c>
      <c r="T1437" s="26">
        <v>205236.13999999998</v>
      </c>
    </row>
    <row r="1438" spans="1:20" s="21" customFormat="1" ht="12.75" x14ac:dyDescent="0.2">
      <c r="A1438" s="66">
        <v>1412</v>
      </c>
      <c r="B1438" s="66">
        <v>6</v>
      </c>
      <c r="C1438" s="83" t="s">
        <v>1915</v>
      </c>
      <c r="D1438" s="57">
        <f t="shared" si="125"/>
        <v>942950.45000000007</v>
      </c>
      <c r="E1438" s="26">
        <f t="shared" si="135"/>
        <v>600995.20000000007</v>
      </c>
      <c r="F1438" s="26">
        <v>193938.80000000002</v>
      </c>
      <c r="G1438" s="26"/>
      <c r="H1438" s="26">
        <v>407056.4</v>
      </c>
      <c r="I1438" s="26"/>
      <c r="J1438" s="57"/>
      <c r="K1438" s="26"/>
      <c r="L1438" s="39"/>
      <c r="M1438" s="26"/>
      <c r="N1438" s="26"/>
      <c r="O1438" s="26"/>
      <c r="P1438" s="26"/>
      <c r="Q1438" s="26">
        <v>110</v>
      </c>
      <c r="R1438" s="26">
        <v>136719.10999999999</v>
      </c>
      <c r="S1438" s="26">
        <v>110</v>
      </c>
      <c r="T1438" s="26">
        <v>205236.13999999998</v>
      </c>
    </row>
    <row r="1439" spans="1:20" s="21" customFormat="1" ht="15" customHeight="1" x14ac:dyDescent="0.2">
      <c r="A1439" s="66">
        <v>1413</v>
      </c>
      <c r="B1439" s="66">
        <v>7</v>
      </c>
      <c r="C1439" s="83" t="s">
        <v>1916</v>
      </c>
      <c r="D1439" s="57">
        <f t="shared" si="125"/>
        <v>682518.66</v>
      </c>
      <c r="E1439" s="26">
        <f t="shared" si="135"/>
        <v>247302.86</v>
      </c>
      <c r="F1439" s="26">
        <v>247302.86</v>
      </c>
      <c r="G1439" s="26"/>
      <c r="H1439" s="26"/>
      <c r="I1439" s="26"/>
      <c r="J1439" s="57"/>
      <c r="K1439" s="26"/>
      <c r="L1439" s="39"/>
      <c r="M1439" s="26"/>
      <c r="N1439" s="26"/>
      <c r="O1439" s="26"/>
      <c r="P1439" s="26"/>
      <c r="Q1439" s="26">
        <v>140</v>
      </c>
      <c r="R1439" s="26">
        <v>174006.14</v>
      </c>
      <c r="S1439" s="26">
        <v>140</v>
      </c>
      <c r="T1439" s="26">
        <v>261209.66</v>
      </c>
    </row>
    <row r="1440" spans="1:20" s="21" customFormat="1" ht="15" customHeight="1" x14ac:dyDescent="0.2">
      <c r="A1440" s="66">
        <v>1414</v>
      </c>
      <c r="B1440" s="66">
        <v>8</v>
      </c>
      <c r="C1440" s="83" t="s">
        <v>1917</v>
      </c>
      <c r="D1440" s="57">
        <f t="shared" si="125"/>
        <v>466619.6</v>
      </c>
      <c r="E1440" s="26">
        <f t="shared" si="135"/>
        <v>124664.35</v>
      </c>
      <c r="F1440" s="26">
        <v>124664.35</v>
      </c>
      <c r="G1440" s="26"/>
      <c r="H1440" s="26"/>
      <c r="I1440" s="26"/>
      <c r="J1440" s="57"/>
      <c r="K1440" s="26"/>
      <c r="L1440" s="39"/>
      <c r="M1440" s="26"/>
      <c r="N1440" s="26"/>
      <c r="O1440" s="26"/>
      <c r="P1440" s="26"/>
      <c r="Q1440" s="26">
        <v>110</v>
      </c>
      <c r="R1440" s="26">
        <v>136719.10999999999</v>
      </c>
      <c r="S1440" s="26">
        <v>110</v>
      </c>
      <c r="T1440" s="26">
        <v>205236.13999999998</v>
      </c>
    </row>
    <row r="1441" spans="1:20" s="21" customFormat="1" ht="15" customHeight="1" x14ac:dyDescent="0.2">
      <c r="A1441" s="66">
        <v>1415</v>
      </c>
      <c r="B1441" s="66">
        <v>9</v>
      </c>
      <c r="C1441" s="83" t="s">
        <v>1918</v>
      </c>
      <c r="D1441" s="57">
        <f t="shared" si="125"/>
        <v>181340.19999999998</v>
      </c>
      <c r="E1441" s="26">
        <f t="shared" si="135"/>
        <v>181340.19999999998</v>
      </c>
      <c r="F1441" s="26"/>
      <c r="G1441" s="26">
        <v>66904.489999999991</v>
      </c>
      <c r="H1441" s="26"/>
      <c r="I1441" s="26"/>
      <c r="J1441" s="57">
        <v>114435.70999999999</v>
      </c>
      <c r="K1441" s="26"/>
      <c r="L1441" s="39"/>
      <c r="M1441" s="26"/>
      <c r="N1441" s="26"/>
      <c r="O1441" s="26"/>
      <c r="P1441" s="26"/>
      <c r="Q1441" s="26"/>
      <c r="R1441" s="26"/>
      <c r="S1441" s="26"/>
      <c r="T1441" s="26"/>
    </row>
    <row r="1442" spans="1:20" s="21" customFormat="1" ht="12.75" x14ac:dyDescent="0.2">
      <c r="A1442" s="66">
        <v>1416</v>
      </c>
      <c r="B1442" s="66">
        <v>10</v>
      </c>
      <c r="C1442" s="137" t="s">
        <v>1919</v>
      </c>
      <c r="D1442" s="57">
        <f t="shared" si="125"/>
        <v>808720.92999999993</v>
      </c>
      <c r="E1442" s="26">
        <f t="shared" si="135"/>
        <v>50281.71</v>
      </c>
      <c r="F1442" s="26">
        <v>31796.079999999998</v>
      </c>
      <c r="G1442" s="26">
        <v>18485.63</v>
      </c>
      <c r="H1442" s="26"/>
      <c r="I1442" s="26"/>
      <c r="J1442" s="57"/>
      <c r="K1442" s="26">
        <v>90.09</v>
      </c>
      <c r="L1442" s="39">
        <v>245506.3</v>
      </c>
      <c r="M1442" s="26"/>
      <c r="N1442" s="26"/>
      <c r="O1442" s="26"/>
      <c r="P1442" s="26"/>
      <c r="Q1442" s="26">
        <v>165</v>
      </c>
      <c r="R1442" s="26">
        <v>205078.68</v>
      </c>
      <c r="S1442" s="26">
        <v>165</v>
      </c>
      <c r="T1442" s="26">
        <v>307854.24</v>
      </c>
    </row>
    <row r="1443" spans="1:20" s="21" customFormat="1" ht="15" customHeight="1" x14ac:dyDescent="0.2">
      <c r="A1443" s="66">
        <v>1417</v>
      </c>
      <c r="B1443" s="66">
        <v>11</v>
      </c>
      <c r="C1443" s="83" t="s">
        <v>1920</v>
      </c>
      <c r="D1443" s="57">
        <f t="shared" si="125"/>
        <v>233406.72999999998</v>
      </c>
      <c r="E1443" s="26">
        <f t="shared" si="135"/>
        <v>0</v>
      </c>
      <c r="F1443" s="26"/>
      <c r="G1443" s="26"/>
      <c r="H1443" s="26"/>
      <c r="I1443" s="26"/>
      <c r="J1443" s="57"/>
      <c r="K1443" s="26">
        <v>85.65</v>
      </c>
      <c r="L1443" s="39">
        <v>233406.72999999998</v>
      </c>
      <c r="M1443" s="26"/>
      <c r="N1443" s="26"/>
      <c r="O1443" s="26"/>
      <c r="P1443" s="26"/>
      <c r="Q1443" s="26"/>
      <c r="R1443" s="26"/>
      <c r="S1443" s="26"/>
      <c r="T1443" s="26"/>
    </row>
    <row r="1444" spans="1:20" s="21" customFormat="1" ht="15" customHeight="1" x14ac:dyDescent="0.2">
      <c r="A1444" s="66">
        <v>1418</v>
      </c>
      <c r="B1444" s="66">
        <v>12</v>
      </c>
      <c r="C1444" s="83" t="s">
        <v>1921</v>
      </c>
      <c r="D1444" s="57">
        <f t="shared" si="125"/>
        <v>554957.11</v>
      </c>
      <c r="E1444" s="26">
        <f t="shared" si="135"/>
        <v>42024.19</v>
      </c>
      <c r="F1444" s="26">
        <v>42024.19</v>
      </c>
      <c r="G1444" s="26"/>
      <c r="H1444" s="26"/>
      <c r="I1444" s="26"/>
      <c r="J1444" s="57"/>
      <c r="K1444" s="26"/>
      <c r="L1444" s="39"/>
      <c r="M1444" s="26"/>
      <c r="N1444" s="26"/>
      <c r="O1444" s="26"/>
      <c r="P1444" s="26"/>
      <c r="Q1444" s="26">
        <v>165</v>
      </c>
      <c r="R1444" s="26">
        <v>205078.68</v>
      </c>
      <c r="S1444" s="26">
        <v>165</v>
      </c>
      <c r="T1444" s="26">
        <v>307854.24</v>
      </c>
    </row>
    <row r="1445" spans="1:20" s="21" customFormat="1" ht="15" customHeight="1" x14ac:dyDescent="0.2">
      <c r="A1445" s="66">
        <v>1419</v>
      </c>
      <c r="B1445" s="66">
        <v>13</v>
      </c>
      <c r="C1445" s="83" t="s">
        <v>1922</v>
      </c>
      <c r="D1445" s="57">
        <f t="shared" si="125"/>
        <v>512932.92</v>
      </c>
      <c r="E1445" s="26">
        <f t="shared" si="135"/>
        <v>0</v>
      </c>
      <c r="F1445" s="26"/>
      <c r="G1445" s="26"/>
      <c r="H1445" s="26"/>
      <c r="I1445" s="26"/>
      <c r="J1445" s="57"/>
      <c r="K1445" s="26"/>
      <c r="L1445" s="39"/>
      <c r="M1445" s="26"/>
      <c r="N1445" s="26"/>
      <c r="O1445" s="26"/>
      <c r="P1445" s="26"/>
      <c r="Q1445" s="26">
        <v>165</v>
      </c>
      <c r="R1445" s="26">
        <v>205078.68</v>
      </c>
      <c r="S1445" s="26">
        <v>165</v>
      </c>
      <c r="T1445" s="26">
        <v>307854.24</v>
      </c>
    </row>
    <row r="1446" spans="1:20" s="21" customFormat="1" ht="12.75" x14ac:dyDescent="0.2">
      <c r="A1446" s="66">
        <v>1420</v>
      </c>
      <c r="B1446" s="66">
        <v>14</v>
      </c>
      <c r="C1446" s="137" t="s">
        <v>1923</v>
      </c>
      <c r="D1446" s="57">
        <f t="shared" si="125"/>
        <v>666875.48</v>
      </c>
      <c r="E1446" s="26">
        <f t="shared" si="135"/>
        <v>324920.23</v>
      </c>
      <c r="F1446" s="26">
        <v>104850.49</v>
      </c>
      <c r="G1446" s="26"/>
      <c r="H1446" s="26">
        <v>220069.74</v>
      </c>
      <c r="I1446" s="26"/>
      <c r="J1446" s="57"/>
      <c r="K1446" s="26"/>
      <c r="L1446" s="39"/>
      <c r="M1446" s="26"/>
      <c r="N1446" s="26"/>
      <c r="O1446" s="26"/>
      <c r="P1446" s="26"/>
      <c r="Q1446" s="26">
        <v>110</v>
      </c>
      <c r="R1446" s="26">
        <v>136719.10999999999</v>
      </c>
      <c r="S1446" s="26">
        <v>110</v>
      </c>
      <c r="T1446" s="26">
        <v>205236.13999999998</v>
      </c>
    </row>
    <row r="1447" spans="1:20" s="21" customFormat="1" ht="12.75" x14ac:dyDescent="0.2">
      <c r="A1447" s="66">
        <v>1421</v>
      </c>
      <c r="B1447" s="66">
        <v>15</v>
      </c>
      <c r="C1447" s="83" t="s">
        <v>1924</v>
      </c>
      <c r="D1447" s="57">
        <f t="shared" si="125"/>
        <v>416911.99</v>
      </c>
      <c r="E1447" s="26">
        <f t="shared" si="135"/>
        <v>74956.740000000005</v>
      </c>
      <c r="F1447" s="26">
        <v>74956.740000000005</v>
      </c>
      <c r="G1447" s="26"/>
      <c r="H1447" s="26"/>
      <c r="I1447" s="26"/>
      <c r="J1447" s="57"/>
      <c r="K1447" s="26"/>
      <c r="L1447" s="39"/>
      <c r="M1447" s="26"/>
      <c r="N1447" s="26"/>
      <c r="O1447" s="26"/>
      <c r="P1447" s="26"/>
      <c r="Q1447" s="26">
        <v>110</v>
      </c>
      <c r="R1447" s="26">
        <v>136719.10999999999</v>
      </c>
      <c r="S1447" s="26">
        <v>110</v>
      </c>
      <c r="T1447" s="26">
        <v>205236.13999999998</v>
      </c>
    </row>
    <row r="1448" spans="1:20" s="21" customFormat="1" ht="15" customHeight="1" x14ac:dyDescent="0.2">
      <c r="A1448" s="66">
        <v>1422</v>
      </c>
      <c r="B1448" s="66">
        <v>16</v>
      </c>
      <c r="C1448" s="83" t="s">
        <v>1925</v>
      </c>
      <c r="D1448" s="57">
        <f t="shared" si="125"/>
        <v>716762.04</v>
      </c>
      <c r="E1448" s="26">
        <f t="shared" si="135"/>
        <v>23371.489999999998</v>
      </c>
      <c r="F1448" s="26">
        <v>23371.489999999998</v>
      </c>
      <c r="G1448" s="26"/>
      <c r="H1448" s="26"/>
      <c r="I1448" s="26"/>
      <c r="J1448" s="57"/>
      <c r="K1448" s="26">
        <v>66.22</v>
      </c>
      <c r="L1448" s="39">
        <v>180457.63</v>
      </c>
      <c r="M1448" s="26"/>
      <c r="N1448" s="26"/>
      <c r="O1448" s="26"/>
      <c r="P1448" s="26"/>
      <c r="Q1448" s="26">
        <v>165</v>
      </c>
      <c r="R1448" s="26">
        <v>205078.68</v>
      </c>
      <c r="S1448" s="26">
        <v>165</v>
      </c>
      <c r="T1448" s="26">
        <v>307854.24</v>
      </c>
    </row>
    <row r="1449" spans="1:20" s="21" customFormat="1" ht="15" customHeight="1" x14ac:dyDescent="0.2">
      <c r="A1449" s="66">
        <v>1423</v>
      </c>
      <c r="B1449" s="66">
        <v>17</v>
      </c>
      <c r="C1449" s="83" t="s">
        <v>1926</v>
      </c>
      <c r="D1449" s="57">
        <f t="shared" si="125"/>
        <v>249996.93</v>
      </c>
      <c r="E1449" s="26">
        <f t="shared" si="135"/>
        <v>32389.030000000002</v>
      </c>
      <c r="F1449" s="26">
        <v>32389.030000000002</v>
      </c>
      <c r="G1449" s="26"/>
      <c r="H1449" s="26"/>
      <c r="I1449" s="26"/>
      <c r="J1449" s="57"/>
      <c r="K1449" s="26"/>
      <c r="L1449" s="39"/>
      <c r="M1449" s="26"/>
      <c r="N1449" s="26"/>
      <c r="O1449" s="26"/>
      <c r="P1449" s="26"/>
      <c r="Q1449" s="26">
        <v>70</v>
      </c>
      <c r="R1449" s="26">
        <v>87003.07</v>
      </c>
      <c r="S1449" s="26">
        <v>70</v>
      </c>
      <c r="T1449" s="26">
        <v>130604.83</v>
      </c>
    </row>
    <row r="1450" spans="1:20" s="21" customFormat="1" ht="15" customHeight="1" x14ac:dyDescent="0.2">
      <c r="A1450" s="66">
        <v>1424</v>
      </c>
      <c r="B1450" s="66">
        <v>18</v>
      </c>
      <c r="C1450" s="83" t="s">
        <v>1927</v>
      </c>
      <c r="D1450" s="57">
        <f t="shared" si="125"/>
        <v>512932.92</v>
      </c>
      <c r="E1450" s="26">
        <f t="shared" si="135"/>
        <v>0</v>
      </c>
      <c r="F1450" s="26"/>
      <c r="G1450" s="26"/>
      <c r="H1450" s="26"/>
      <c r="I1450" s="26"/>
      <c r="J1450" s="57"/>
      <c r="K1450" s="26"/>
      <c r="L1450" s="39"/>
      <c r="M1450" s="26"/>
      <c r="N1450" s="26"/>
      <c r="O1450" s="26"/>
      <c r="P1450" s="26"/>
      <c r="Q1450" s="26">
        <v>165</v>
      </c>
      <c r="R1450" s="26">
        <v>205078.68</v>
      </c>
      <c r="S1450" s="26">
        <v>165</v>
      </c>
      <c r="T1450" s="26">
        <v>307854.24</v>
      </c>
    </row>
    <row r="1451" spans="1:20" s="21" customFormat="1" ht="12.75" x14ac:dyDescent="0.2">
      <c r="A1451" s="66">
        <v>1425</v>
      </c>
      <c r="B1451" s="66">
        <v>19</v>
      </c>
      <c r="C1451" s="137" t="s">
        <v>1928</v>
      </c>
      <c r="D1451" s="57">
        <f t="shared" si="125"/>
        <v>512932.92</v>
      </c>
      <c r="E1451" s="26">
        <f t="shared" si="135"/>
        <v>0</v>
      </c>
      <c r="F1451" s="26"/>
      <c r="G1451" s="26"/>
      <c r="H1451" s="26"/>
      <c r="I1451" s="26"/>
      <c r="J1451" s="57"/>
      <c r="K1451" s="26"/>
      <c r="L1451" s="39"/>
      <c r="M1451" s="26"/>
      <c r="N1451" s="26"/>
      <c r="O1451" s="26"/>
      <c r="P1451" s="26"/>
      <c r="Q1451" s="26">
        <v>165</v>
      </c>
      <c r="R1451" s="26">
        <v>205078.68</v>
      </c>
      <c r="S1451" s="26">
        <v>165</v>
      </c>
      <c r="T1451" s="26">
        <v>307854.24</v>
      </c>
    </row>
    <row r="1452" spans="1:20" s="21" customFormat="1" ht="15" customHeight="1" x14ac:dyDescent="0.2">
      <c r="A1452" s="66">
        <v>1426</v>
      </c>
      <c r="B1452" s="66">
        <v>20</v>
      </c>
      <c r="C1452" s="83" t="s">
        <v>1929</v>
      </c>
      <c r="D1452" s="57">
        <f t="shared" si="125"/>
        <v>433968.89</v>
      </c>
      <c r="E1452" s="26">
        <f t="shared" si="135"/>
        <v>216360.99</v>
      </c>
      <c r="F1452" s="26">
        <v>58789.399999999994</v>
      </c>
      <c r="G1452" s="26">
        <v>34179.039999999994</v>
      </c>
      <c r="H1452" s="26">
        <v>123392.55</v>
      </c>
      <c r="I1452" s="26"/>
      <c r="J1452" s="57"/>
      <c r="K1452" s="26"/>
      <c r="L1452" s="39"/>
      <c r="M1452" s="26"/>
      <c r="N1452" s="26"/>
      <c r="O1452" s="26"/>
      <c r="P1452" s="26"/>
      <c r="Q1452" s="26">
        <v>70</v>
      </c>
      <c r="R1452" s="26">
        <v>87003.07</v>
      </c>
      <c r="S1452" s="26">
        <v>70</v>
      </c>
      <c r="T1452" s="26">
        <v>130604.83</v>
      </c>
    </row>
    <row r="1453" spans="1:20" s="21" customFormat="1" ht="15" customHeight="1" x14ac:dyDescent="0.2">
      <c r="A1453" s="66">
        <v>1427</v>
      </c>
      <c r="B1453" s="66">
        <v>21</v>
      </c>
      <c r="C1453" s="83" t="s">
        <v>1930</v>
      </c>
      <c r="D1453" s="57">
        <f t="shared" si="125"/>
        <v>435215.80000000005</v>
      </c>
      <c r="E1453" s="26">
        <f t="shared" si="135"/>
        <v>0</v>
      </c>
      <c r="F1453" s="26"/>
      <c r="G1453" s="26"/>
      <c r="H1453" s="26"/>
      <c r="I1453" s="26"/>
      <c r="J1453" s="57"/>
      <c r="K1453" s="26"/>
      <c r="L1453" s="39"/>
      <c r="M1453" s="26"/>
      <c r="N1453" s="26"/>
      <c r="O1453" s="26"/>
      <c r="P1453" s="26"/>
      <c r="Q1453" s="26">
        <v>140</v>
      </c>
      <c r="R1453" s="26">
        <v>174006.14</v>
      </c>
      <c r="S1453" s="26">
        <v>140</v>
      </c>
      <c r="T1453" s="26">
        <v>261209.66</v>
      </c>
    </row>
    <row r="1454" spans="1:20" s="21" customFormat="1" ht="15" customHeight="1" x14ac:dyDescent="0.2">
      <c r="A1454" s="66">
        <v>1428</v>
      </c>
      <c r="B1454" s="66">
        <v>22</v>
      </c>
      <c r="C1454" s="83" t="s">
        <v>1931</v>
      </c>
      <c r="D1454" s="57">
        <f t="shared" si="125"/>
        <v>1350812.92</v>
      </c>
      <c r="E1454" s="26">
        <f t="shared" si="135"/>
        <v>915597.12</v>
      </c>
      <c r="F1454" s="26">
        <v>248785.19</v>
      </c>
      <c r="G1454" s="26">
        <v>144638.93</v>
      </c>
      <c r="H1454" s="26">
        <v>522173</v>
      </c>
      <c r="I1454" s="26"/>
      <c r="J1454" s="57"/>
      <c r="K1454" s="26"/>
      <c r="L1454" s="39"/>
      <c r="M1454" s="26"/>
      <c r="N1454" s="26"/>
      <c r="O1454" s="26"/>
      <c r="P1454" s="26"/>
      <c r="Q1454" s="26">
        <v>140</v>
      </c>
      <c r="R1454" s="26">
        <v>174006.14</v>
      </c>
      <c r="S1454" s="26">
        <v>140</v>
      </c>
      <c r="T1454" s="26">
        <v>261209.66</v>
      </c>
    </row>
    <row r="1455" spans="1:20" s="21" customFormat="1" ht="15" customHeight="1" x14ac:dyDescent="0.2">
      <c r="A1455" s="66">
        <v>1429</v>
      </c>
      <c r="B1455" s="66">
        <v>23</v>
      </c>
      <c r="C1455" s="83" t="s">
        <v>1932</v>
      </c>
      <c r="D1455" s="57">
        <f t="shared" si="125"/>
        <v>323875.38</v>
      </c>
      <c r="E1455" s="26">
        <f t="shared" si="135"/>
        <v>106267.48</v>
      </c>
      <c r="F1455" s="26">
        <v>67199.179999999993</v>
      </c>
      <c r="G1455" s="26">
        <v>39068.300000000003</v>
      </c>
      <c r="H1455" s="26"/>
      <c r="I1455" s="26"/>
      <c r="J1455" s="57"/>
      <c r="K1455" s="26"/>
      <c r="L1455" s="39"/>
      <c r="M1455" s="26"/>
      <c r="N1455" s="26"/>
      <c r="O1455" s="26"/>
      <c r="P1455" s="26"/>
      <c r="Q1455" s="26">
        <v>70</v>
      </c>
      <c r="R1455" s="26">
        <v>87003.07</v>
      </c>
      <c r="S1455" s="26">
        <v>70</v>
      </c>
      <c r="T1455" s="26">
        <v>130604.83</v>
      </c>
    </row>
    <row r="1456" spans="1:20" s="21" customFormat="1" ht="15" customHeight="1" x14ac:dyDescent="0.2">
      <c r="A1456" s="66">
        <v>1430</v>
      </c>
      <c r="B1456" s="66">
        <v>24</v>
      </c>
      <c r="C1456" s="83" t="s">
        <v>1933</v>
      </c>
      <c r="D1456" s="57">
        <f t="shared" si="125"/>
        <v>582202.12</v>
      </c>
      <c r="E1456" s="26">
        <f t="shared" si="135"/>
        <v>69269.2</v>
      </c>
      <c r="F1456" s="26">
        <v>43802.99</v>
      </c>
      <c r="G1456" s="26">
        <v>25466.210000000003</v>
      </c>
      <c r="H1456" s="26"/>
      <c r="I1456" s="26"/>
      <c r="J1456" s="57"/>
      <c r="K1456" s="26"/>
      <c r="L1456" s="39"/>
      <c r="M1456" s="26"/>
      <c r="N1456" s="26"/>
      <c r="O1456" s="26"/>
      <c r="P1456" s="26"/>
      <c r="Q1456" s="26">
        <v>165</v>
      </c>
      <c r="R1456" s="26">
        <v>205078.68</v>
      </c>
      <c r="S1456" s="26">
        <v>165</v>
      </c>
      <c r="T1456" s="26">
        <v>307854.24</v>
      </c>
    </row>
    <row r="1457" spans="1:20" s="21" customFormat="1" ht="12.75" x14ac:dyDescent="0.2">
      <c r="A1457" s="66">
        <v>1431</v>
      </c>
      <c r="B1457" s="66">
        <v>25</v>
      </c>
      <c r="C1457" s="83" t="s">
        <v>1934</v>
      </c>
      <c r="D1457" s="57">
        <f t="shared" si="125"/>
        <v>904346.3600000001</v>
      </c>
      <c r="E1457" s="26">
        <f t="shared" si="135"/>
        <v>46140.4</v>
      </c>
      <c r="F1457" s="26">
        <v>29177.280000000002</v>
      </c>
      <c r="G1457" s="26">
        <v>16963.12</v>
      </c>
      <c r="H1457" s="26"/>
      <c r="I1457" s="26"/>
      <c r="J1457" s="57"/>
      <c r="K1457" s="26">
        <v>126.7</v>
      </c>
      <c r="L1457" s="39">
        <v>345273.04000000004</v>
      </c>
      <c r="M1457" s="26"/>
      <c r="N1457" s="26"/>
      <c r="O1457" s="26"/>
      <c r="P1457" s="26"/>
      <c r="Q1457" s="26">
        <v>165</v>
      </c>
      <c r="R1457" s="26">
        <v>205078.68</v>
      </c>
      <c r="S1457" s="26">
        <v>165</v>
      </c>
      <c r="T1457" s="26">
        <v>307854.24</v>
      </c>
    </row>
    <row r="1458" spans="1:20" s="21" customFormat="1" ht="12.75" x14ac:dyDescent="0.2">
      <c r="A1458" s="66">
        <v>1432</v>
      </c>
      <c r="B1458" s="66">
        <v>26</v>
      </c>
      <c r="C1458" s="137" t="s">
        <v>1935</v>
      </c>
      <c r="D1458" s="57">
        <f t="shared" si="125"/>
        <v>441148.15999999992</v>
      </c>
      <c r="E1458" s="26">
        <f t="shared" si="135"/>
        <v>99192.909999999989</v>
      </c>
      <c r="F1458" s="26">
        <v>99192.909999999989</v>
      </c>
      <c r="G1458" s="26">
        <v>0</v>
      </c>
      <c r="H1458" s="26"/>
      <c r="I1458" s="26"/>
      <c r="J1458" s="57"/>
      <c r="K1458" s="26"/>
      <c r="L1458" s="39"/>
      <c r="M1458" s="26"/>
      <c r="N1458" s="26"/>
      <c r="O1458" s="26"/>
      <c r="P1458" s="26"/>
      <c r="Q1458" s="26">
        <v>110</v>
      </c>
      <c r="R1458" s="26">
        <v>136719.10999999999</v>
      </c>
      <c r="S1458" s="26">
        <v>110</v>
      </c>
      <c r="T1458" s="26">
        <v>205236.13999999998</v>
      </c>
    </row>
    <row r="1459" spans="1:20" s="21" customFormat="1" ht="15" customHeight="1" x14ac:dyDescent="0.2">
      <c r="A1459" s="66">
        <v>1433</v>
      </c>
      <c r="B1459" s="66">
        <v>27</v>
      </c>
      <c r="C1459" s="83" t="s">
        <v>1936</v>
      </c>
      <c r="D1459" s="57">
        <f t="shared" si="125"/>
        <v>1333537.5399999998</v>
      </c>
      <c r="E1459" s="26">
        <f t="shared" si="135"/>
        <v>898321.74</v>
      </c>
      <c r="F1459" s="26">
        <v>244091.13999999998</v>
      </c>
      <c r="G1459" s="26">
        <v>141909.91</v>
      </c>
      <c r="H1459" s="26">
        <v>512320.68999999994</v>
      </c>
      <c r="I1459" s="26"/>
      <c r="J1459" s="57"/>
      <c r="K1459" s="26"/>
      <c r="L1459" s="39"/>
      <c r="M1459" s="26"/>
      <c r="N1459" s="26"/>
      <c r="O1459" s="26"/>
      <c r="P1459" s="26"/>
      <c r="Q1459" s="26">
        <v>140</v>
      </c>
      <c r="R1459" s="26">
        <v>174006.14</v>
      </c>
      <c r="S1459" s="26">
        <v>140</v>
      </c>
      <c r="T1459" s="26">
        <v>261209.66</v>
      </c>
    </row>
    <row r="1460" spans="1:20" s="21" customFormat="1" ht="15" customHeight="1" x14ac:dyDescent="0.2">
      <c r="A1460" s="66">
        <v>1434</v>
      </c>
      <c r="B1460" s="66">
        <v>28</v>
      </c>
      <c r="C1460" s="83" t="s">
        <v>1937</v>
      </c>
      <c r="D1460" s="57">
        <f t="shared" si="125"/>
        <v>1326263.6500000001</v>
      </c>
      <c r="E1460" s="26">
        <f t="shared" si="135"/>
        <v>891047.85000000009</v>
      </c>
      <c r="F1460" s="26">
        <v>242114.69</v>
      </c>
      <c r="G1460" s="26">
        <v>140760.82999999999</v>
      </c>
      <c r="H1460" s="26">
        <v>508172.33</v>
      </c>
      <c r="I1460" s="26"/>
      <c r="J1460" s="57"/>
      <c r="K1460" s="26"/>
      <c r="L1460" s="39"/>
      <c r="M1460" s="26"/>
      <c r="N1460" s="26"/>
      <c r="O1460" s="26"/>
      <c r="P1460" s="26"/>
      <c r="Q1460" s="26">
        <v>140</v>
      </c>
      <c r="R1460" s="26">
        <v>174006.14</v>
      </c>
      <c r="S1460" s="26">
        <v>140</v>
      </c>
      <c r="T1460" s="26">
        <v>261209.66</v>
      </c>
    </row>
    <row r="1461" spans="1:20" s="21" customFormat="1" ht="15" customHeight="1" x14ac:dyDescent="0.2">
      <c r="A1461" s="66">
        <v>1435</v>
      </c>
      <c r="B1461" s="66">
        <v>29</v>
      </c>
      <c r="C1461" s="83" t="s">
        <v>1938</v>
      </c>
      <c r="D1461" s="57">
        <f t="shared" si="125"/>
        <v>303496.89</v>
      </c>
      <c r="E1461" s="26">
        <f t="shared" si="135"/>
        <v>0</v>
      </c>
      <c r="F1461" s="26"/>
      <c r="G1461" s="26"/>
      <c r="H1461" s="26"/>
      <c r="I1461" s="26"/>
      <c r="J1461" s="57"/>
      <c r="K1461" s="26">
        <v>111.37</v>
      </c>
      <c r="L1461" s="39">
        <v>303496.89</v>
      </c>
      <c r="M1461" s="26"/>
      <c r="N1461" s="26"/>
      <c r="O1461" s="26"/>
      <c r="P1461" s="26"/>
      <c r="Q1461" s="26"/>
      <c r="R1461" s="26"/>
      <c r="S1461" s="26"/>
      <c r="T1461" s="26"/>
    </row>
    <row r="1462" spans="1:20" s="21" customFormat="1" ht="12.75" x14ac:dyDescent="0.2">
      <c r="A1462" s="66">
        <v>1436</v>
      </c>
      <c r="B1462" s="66">
        <v>30</v>
      </c>
      <c r="C1462" s="83" t="s">
        <v>1939</v>
      </c>
      <c r="D1462" s="57">
        <f t="shared" si="125"/>
        <v>535622.53</v>
      </c>
      <c r="E1462" s="26">
        <f t="shared" si="135"/>
        <v>22689.61</v>
      </c>
      <c r="F1462" s="26">
        <v>22689.61</v>
      </c>
      <c r="G1462" s="26"/>
      <c r="H1462" s="26"/>
      <c r="I1462" s="26"/>
      <c r="J1462" s="57"/>
      <c r="K1462" s="26"/>
      <c r="L1462" s="39"/>
      <c r="M1462" s="26"/>
      <c r="N1462" s="26"/>
      <c r="O1462" s="26"/>
      <c r="P1462" s="26"/>
      <c r="Q1462" s="26">
        <v>165</v>
      </c>
      <c r="R1462" s="26">
        <v>205078.68</v>
      </c>
      <c r="S1462" s="26">
        <v>165</v>
      </c>
      <c r="T1462" s="26">
        <v>307854.24</v>
      </c>
    </row>
    <row r="1463" spans="1:20" s="21" customFormat="1" ht="15" customHeight="1" x14ac:dyDescent="0.2">
      <c r="A1463" s="66">
        <v>1437</v>
      </c>
      <c r="B1463" s="66">
        <v>31</v>
      </c>
      <c r="C1463" s="137" t="s">
        <v>1940</v>
      </c>
      <c r="D1463" s="57">
        <f t="shared" si="125"/>
        <v>950630.61999999988</v>
      </c>
      <c r="E1463" s="26">
        <f t="shared" si="135"/>
        <v>44840.639999999999</v>
      </c>
      <c r="F1463" s="26">
        <v>44840.639999999999</v>
      </c>
      <c r="G1463" s="26"/>
      <c r="H1463" s="26"/>
      <c r="I1463" s="26"/>
      <c r="J1463" s="57"/>
      <c r="K1463" s="26">
        <v>127.05</v>
      </c>
      <c r="L1463" s="39">
        <v>346226.82999999996</v>
      </c>
      <c r="M1463" s="26"/>
      <c r="N1463" s="26"/>
      <c r="O1463" s="26"/>
      <c r="P1463" s="26"/>
      <c r="Q1463" s="26">
        <v>180</v>
      </c>
      <c r="R1463" s="26">
        <v>223722.18</v>
      </c>
      <c r="S1463" s="26">
        <v>180</v>
      </c>
      <c r="T1463" s="26">
        <v>335840.97000000003</v>
      </c>
    </row>
    <row r="1464" spans="1:20" s="21" customFormat="1" ht="15" customHeight="1" x14ac:dyDescent="0.2">
      <c r="A1464" s="66">
        <v>1438</v>
      </c>
      <c r="B1464" s="66">
        <v>32</v>
      </c>
      <c r="C1464" s="83" t="s">
        <v>1941</v>
      </c>
      <c r="D1464" s="57">
        <f t="shared" si="125"/>
        <v>292110.75</v>
      </c>
      <c r="E1464" s="26">
        <f t="shared" si="135"/>
        <v>49656.61</v>
      </c>
      <c r="F1464" s="26">
        <v>31400.79</v>
      </c>
      <c r="G1464" s="26">
        <v>18255.82</v>
      </c>
      <c r="H1464" s="26"/>
      <c r="I1464" s="26"/>
      <c r="J1464" s="57"/>
      <c r="K1464" s="26">
        <v>88.97</v>
      </c>
      <c r="L1464" s="39">
        <v>242454.14</v>
      </c>
      <c r="M1464" s="26"/>
      <c r="N1464" s="26"/>
      <c r="O1464" s="26"/>
      <c r="P1464" s="26"/>
      <c r="Q1464" s="26"/>
      <c r="R1464" s="26"/>
      <c r="S1464" s="26"/>
      <c r="T1464" s="26"/>
    </row>
    <row r="1465" spans="1:20" s="21" customFormat="1" ht="15" customHeight="1" x14ac:dyDescent="0.2">
      <c r="A1465" s="66">
        <v>1439</v>
      </c>
      <c r="B1465" s="66">
        <v>33</v>
      </c>
      <c r="C1465" s="83" t="s">
        <v>1942</v>
      </c>
      <c r="D1465" s="57">
        <f t="shared" si="125"/>
        <v>18705.400000000001</v>
      </c>
      <c r="E1465" s="26">
        <f t="shared" si="135"/>
        <v>18705.400000000001</v>
      </c>
      <c r="F1465" s="26"/>
      <c r="G1465" s="26">
        <v>18705.400000000001</v>
      </c>
      <c r="H1465" s="26"/>
      <c r="I1465" s="26"/>
      <c r="J1465" s="57"/>
      <c r="K1465" s="26"/>
      <c r="L1465" s="39"/>
      <c r="M1465" s="26"/>
      <c r="N1465" s="26"/>
      <c r="O1465" s="26"/>
      <c r="P1465" s="26"/>
      <c r="Q1465" s="26"/>
      <c r="R1465" s="26"/>
      <c r="S1465" s="26"/>
      <c r="T1465" s="26"/>
    </row>
    <row r="1466" spans="1:20" s="21" customFormat="1" ht="15" customHeight="1" x14ac:dyDescent="0.2">
      <c r="A1466" s="66">
        <v>1440</v>
      </c>
      <c r="B1466" s="66">
        <v>34</v>
      </c>
      <c r="C1466" s="83" t="s">
        <v>1943</v>
      </c>
      <c r="D1466" s="57">
        <f t="shared" si="125"/>
        <v>315596.43</v>
      </c>
      <c r="E1466" s="26">
        <f t="shared" si="135"/>
        <v>0</v>
      </c>
      <c r="F1466" s="26"/>
      <c r="G1466" s="26"/>
      <c r="H1466" s="26"/>
      <c r="I1466" s="26"/>
      <c r="J1466" s="57"/>
      <c r="K1466" s="26">
        <v>115.81</v>
      </c>
      <c r="L1466" s="39">
        <v>315596.43</v>
      </c>
      <c r="M1466" s="26"/>
      <c r="N1466" s="26"/>
      <c r="O1466" s="26"/>
      <c r="P1466" s="26"/>
      <c r="Q1466" s="26"/>
      <c r="R1466" s="26"/>
      <c r="S1466" s="26"/>
      <c r="T1466" s="26"/>
    </row>
    <row r="1467" spans="1:20" s="21" customFormat="1" ht="15" customHeight="1" x14ac:dyDescent="0.2">
      <c r="A1467" s="66">
        <v>1441</v>
      </c>
      <c r="B1467" s="66">
        <v>35</v>
      </c>
      <c r="C1467" s="83" t="s">
        <v>1944</v>
      </c>
      <c r="D1467" s="57">
        <f t="shared" si="125"/>
        <v>759210.61</v>
      </c>
      <c r="E1467" s="26">
        <f t="shared" si="135"/>
        <v>41866.240000000005</v>
      </c>
      <c r="F1467" s="26">
        <v>26474.49</v>
      </c>
      <c r="G1467" s="26">
        <v>15391.75</v>
      </c>
      <c r="H1467" s="26"/>
      <c r="I1467" s="26"/>
      <c r="J1467" s="57"/>
      <c r="K1467" s="26">
        <v>75.010000000000005</v>
      </c>
      <c r="L1467" s="39">
        <v>204411.44999999998</v>
      </c>
      <c r="M1467" s="26"/>
      <c r="N1467" s="26"/>
      <c r="O1467" s="26"/>
      <c r="P1467" s="26"/>
      <c r="Q1467" s="26">
        <v>165</v>
      </c>
      <c r="R1467" s="26">
        <v>205078.68</v>
      </c>
      <c r="S1467" s="26">
        <v>165</v>
      </c>
      <c r="T1467" s="26">
        <v>307854.24</v>
      </c>
    </row>
    <row r="1468" spans="1:20" s="21" customFormat="1" ht="12.75" x14ac:dyDescent="0.2">
      <c r="A1468" s="66">
        <v>1442</v>
      </c>
      <c r="B1468" s="66">
        <v>36</v>
      </c>
      <c r="C1468" s="137" t="s">
        <v>1945</v>
      </c>
      <c r="D1468" s="57">
        <f t="shared" si="125"/>
        <v>717020.76</v>
      </c>
      <c r="E1468" s="26">
        <f t="shared" si="135"/>
        <v>717020.76</v>
      </c>
      <c r="F1468" s="26">
        <v>194828.22</v>
      </c>
      <c r="G1468" s="26">
        <v>113269.37000000001</v>
      </c>
      <c r="H1468" s="26">
        <v>408923.17000000004</v>
      </c>
      <c r="I1468" s="26"/>
      <c r="J1468" s="57"/>
      <c r="K1468" s="26"/>
      <c r="L1468" s="39"/>
      <c r="M1468" s="26"/>
      <c r="N1468" s="26"/>
      <c r="O1468" s="26"/>
      <c r="P1468" s="26"/>
      <c r="Q1468" s="26"/>
      <c r="R1468" s="26"/>
      <c r="S1468" s="26"/>
      <c r="T1468" s="26"/>
    </row>
    <row r="1469" spans="1:20" s="21" customFormat="1" ht="12.75" x14ac:dyDescent="0.2">
      <c r="A1469" s="66">
        <v>1443</v>
      </c>
      <c r="B1469" s="66">
        <v>37</v>
      </c>
      <c r="C1469" s="137" t="s">
        <v>1946</v>
      </c>
      <c r="D1469" s="57">
        <f t="shared" si="125"/>
        <v>1177176.22</v>
      </c>
      <c r="E1469" s="26">
        <f t="shared" si="135"/>
        <v>835220.97</v>
      </c>
      <c r="F1469" s="26">
        <v>226945.44999999998</v>
      </c>
      <c r="G1469" s="26">
        <v>131941.74</v>
      </c>
      <c r="H1469" s="26">
        <v>476333.77999999997</v>
      </c>
      <c r="I1469" s="26"/>
      <c r="J1469" s="57"/>
      <c r="K1469" s="26"/>
      <c r="L1469" s="39"/>
      <c r="M1469" s="26"/>
      <c r="N1469" s="26"/>
      <c r="O1469" s="26"/>
      <c r="P1469" s="26"/>
      <c r="Q1469" s="26">
        <v>110</v>
      </c>
      <c r="R1469" s="26">
        <v>136719.10999999999</v>
      </c>
      <c r="S1469" s="26">
        <v>110</v>
      </c>
      <c r="T1469" s="26">
        <v>205236.13999999998</v>
      </c>
    </row>
    <row r="1470" spans="1:20" s="21" customFormat="1" ht="15" customHeight="1" x14ac:dyDescent="0.2">
      <c r="A1470" s="66">
        <v>1444</v>
      </c>
      <c r="B1470" s="66">
        <v>38</v>
      </c>
      <c r="C1470" s="83" t="s">
        <v>1947</v>
      </c>
      <c r="D1470" s="57">
        <f t="shared" si="125"/>
        <v>241772.87</v>
      </c>
      <c r="E1470" s="26">
        <f t="shared" si="135"/>
        <v>0</v>
      </c>
      <c r="F1470" s="26"/>
      <c r="G1470" s="26"/>
      <c r="H1470" s="26"/>
      <c r="I1470" s="26"/>
      <c r="J1470" s="57"/>
      <c r="K1470" s="26">
        <v>88.72</v>
      </c>
      <c r="L1470" s="39">
        <v>241772.87</v>
      </c>
      <c r="M1470" s="26"/>
      <c r="N1470" s="26"/>
      <c r="O1470" s="26"/>
      <c r="P1470" s="26"/>
      <c r="Q1470" s="26"/>
      <c r="R1470" s="26"/>
      <c r="S1470" s="26"/>
      <c r="T1470" s="26"/>
    </row>
    <row r="1471" spans="1:20" s="21" customFormat="1" ht="15" customHeight="1" x14ac:dyDescent="0.2">
      <c r="A1471" s="66">
        <v>1445</v>
      </c>
      <c r="B1471" s="66">
        <v>39</v>
      </c>
      <c r="C1471" s="83" t="s">
        <v>1948</v>
      </c>
      <c r="D1471" s="57">
        <f t="shared" si="125"/>
        <v>539170.24</v>
      </c>
      <c r="E1471" s="26">
        <f t="shared" si="135"/>
        <v>26237.32</v>
      </c>
      <c r="F1471" s="26">
        <v>26237.32</v>
      </c>
      <c r="G1471" s="26"/>
      <c r="H1471" s="26"/>
      <c r="I1471" s="26"/>
      <c r="J1471" s="57"/>
      <c r="K1471" s="26"/>
      <c r="L1471" s="39"/>
      <c r="M1471" s="26"/>
      <c r="N1471" s="26"/>
      <c r="O1471" s="26"/>
      <c r="P1471" s="26"/>
      <c r="Q1471" s="26">
        <v>165</v>
      </c>
      <c r="R1471" s="26">
        <v>205078.68</v>
      </c>
      <c r="S1471" s="26">
        <v>165</v>
      </c>
      <c r="T1471" s="26">
        <v>307854.24</v>
      </c>
    </row>
    <row r="1472" spans="1:20" s="21" customFormat="1" ht="15" customHeight="1" x14ac:dyDescent="0.2">
      <c r="A1472" s="66">
        <v>1446</v>
      </c>
      <c r="B1472" s="66">
        <v>40</v>
      </c>
      <c r="C1472" s="83" t="s">
        <v>1949</v>
      </c>
      <c r="D1472" s="57">
        <f t="shared" si="125"/>
        <v>255745.20999999996</v>
      </c>
      <c r="E1472" s="26">
        <f t="shared" si="135"/>
        <v>255745.20999999996</v>
      </c>
      <c r="F1472" s="26">
        <v>161722.71999999997</v>
      </c>
      <c r="G1472" s="26">
        <v>94022.49</v>
      </c>
      <c r="H1472" s="26"/>
      <c r="I1472" s="26"/>
      <c r="J1472" s="57"/>
      <c r="K1472" s="26"/>
      <c r="L1472" s="39"/>
      <c r="M1472" s="26"/>
      <c r="N1472" s="26"/>
      <c r="O1472" s="26"/>
      <c r="P1472" s="26"/>
      <c r="Q1472" s="26"/>
      <c r="R1472" s="26"/>
      <c r="S1472" s="26"/>
      <c r="T1472" s="26"/>
    </row>
    <row r="1473" spans="1:20" s="21" customFormat="1" ht="12.75" x14ac:dyDescent="0.2">
      <c r="A1473" s="66">
        <v>1447</v>
      </c>
      <c r="B1473" s="66">
        <v>41</v>
      </c>
      <c r="C1473" s="137" t="s">
        <v>1950</v>
      </c>
      <c r="D1473" s="57">
        <f t="shared" si="125"/>
        <v>490349.09</v>
      </c>
      <c r="E1473" s="26">
        <f t="shared" si="135"/>
        <v>490349.09</v>
      </c>
      <c r="F1473" s="26">
        <v>133237.21</v>
      </c>
      <c r="G1473" s="26">
        <v>77461.539999999994</v>
      </c>
      <c r="H1473" s="26">
        <v>279650.34000000003</v>
      </c>
      <c r="I1473" s="26"/>
      <c r="J1473" s="57"/>
      <c r="K1473" s="26"/>
      <c r="L1473" s="39"/>
      <c r="M1473" s="26"/>
      <c r="N1473" s="26"/>
      <c r="O1473" s="26"/>
      <c r="P1473" s="26"/>
      <c r="Q1473" s="26"/>
      <c r="R1473" s="26"/>
      <c r="S1473" s="26"/>
      <c r="T1473" s="26"/>
    </row>
    <row r="1474" spans="1:20" s="21" customFormat="1" ht="15" customHeight="1" x14ac:dyDescent="0.2">
      <c r="A1474" s="66">
        <v>1448</v>
      </c>
      <c r="B1474" s="66">
        <v>42</v>
      </c>
      <c r="C1474" s="137" t="s">
        <v>1951</v>
      </c>
      <c r="D1474" s="57">
        <f t="shared" si="125"/>
        <v>520626.54</v>
      </c>
      <c r="E1474" s="26">
        <f t="shared" si="135"/>
        <v>520626.54</v>
      </c>
      <c r="F1474" s="26">
        <v>141464.16</v>
      </c>
      <c r="G1474" s="26">
        <v>82244.540000000008</v>
      </c>
      <c r="H1474" s="26">
        <v>296917.83999999997</v>
      </c>
      <c r="I1474" s="26"/>
      <c r="J1474" s="57"/>
      <c r="K1474" s="26"/>
      <c r="L1474" s="39"/>
      <c r="M1474" s="26"/>
      <c r="N1474" s="26"/>
      <c r="O1474" s="26"/>
      <c r="P1474" s="26"/>
      <c r="Q1474" s="26"/>
      <c r="R1474" s="26"/>
      <c r="S1474" s="26"/>
      <c r="T1474" s="26"/>
    </row>
    <row r="1475" spans="1:20" s="21" customFormat="1" ht="15" customHeight="1" x14ac:dyDescent="0.25">
      <c r="A1475" s="219"/>
      <c r="B1475" s="220"/>
      <c r="C1475" s="211" t="s">
        <v>274</v>
      </c>
      <c r="D1475" s="223">
        <f>SUM(D1476:D1496)</f>
        <v>15083639.27</v>
      </c>
      <c r="E1475" s="223">
        <f t="shared" ref="E1475:T1475" si="136">SUM(E1476:E1496)</f>
        <v>7424333.5600000005</v>
      </c>
      <c r="F1475" s="223">
        <f t="shared" si="136"/>
        <v>3539049.5799999996</v>
      </c>
      <c r="G1475" s="223">
        <f t="shared" si="136"/>
        <v>1828741.6500000004</v>
      </c>
      <c r="H1475" s="223">
        <f t="shared" si="136"/>
        <v>2056542.33</v>
      </c>
      <c r="I1475" s="223">
        <f t="shared" si="136"/>
        <v>0</v>
      </c>
      <c r="J1475" s="223">
        <f t="shared" si="136"/>
        <v>0</v>
      </c>
      <c r="K1475" s="223">
        <f t="shared" si="136"/>
        <v>1216</v>
      </c>
      <c r="L1475" s="223">
        <f t="shared" si="136"/>
        <v>3313748.9899999998</v>
      </c>
      <c r="M1475" s="223">
        <f t="shared" si="136"/>
        <v>0</v>
      </c>
      <c r="N1475" s="223">
        <f t="shared" si="136"/>
        <v>0</v>
      </c>
      <c r="O1475" s="223">
        <f t="shared" si="136"/>
        <v>0</v>
      </c>
      <c r="P1475" s="223">
        <f t="shared" si="136"/>
        <v>0</v>
      </c>
      <c r="Q1475" s="223">
        <f t="shared" si="136"/>
        <v>1800</v>
      </c>
      <c r="R1475" s="223">
        <f t="shared" si="136"/>
        <v>2237221.8000000003</v>
      </c>
      <c r="S1475" s="223">
        <f t="shared" si="136"/>
        <v>1130</v>
      </c>
      <c r="T1475" s="223">
        <f t="shared" si="136"/>
        <v>2108334.9199999995</v>
      </c>
    </row>
    <row r="1476" spans="1:20" s="21" customFormat="1" ht="15" customHeight="1" x14ac:dyDescent="0.2">
      <c r="A1476" s="66">
        <v>1449</v>
      </c>
      <c r="B1476" s="66">
        <v>1</v>
      </c>
      <c r="C1476" s="66" t="s">
        <v>1952</v>
      </c>
      <c r="D1476" s="57">
        <f t="shared" si="125"/>
        <v>874046.57</v>
      </c>
      <c r="E1476" s="26">
        <f t="shared" ref="E1476:E1496" si="137">F1476+G1476+H1476+I1476+J1476</f>
        <v>532091.31999999995</v>
      </c>
      <c r="F1476" s="26">
        <v>171703.79</v>
      </c>
      <c r="G1476" s="26"/>
      <c r="H1476" s="26">
        <v>360387.52999999997</v>
      </c>
      <c r="I1476" s="26"/>
      <c r="J1476" s="57"/>
      <c r="K1476" s="26"/>
      <c r="L1476" s="39"/>
      <c r="M1476" s="26"/>
      <c r="N1476" s="26"/>
      <c r="O1476" s="26"/>
      <c r="P1476" s="26"/>
      <c r="Q1476" s="26">
        <v>110</v>
      </c>
      <c r="R1476" s="26">
        <v>136719.10999999999</v>
      </c>
      <c r="S1476" s="26">
        <v>110</v>
      </c>
      <c r="T1476" s="26">
        <v>205236.13999999998</v>
      </c>
    </row>
    <row r="1477" spans="1:20" s="21" customFormat="1" ht="15" customHeight="1" x14ac:dyDescent="0.2">
      <c r="A1477" s="66">
        <v>1450</v>
      </c>
      <c r="B1477" s="66">
        <v>2</v>
      </c>
      <c r="C1477" s="66" t="s">
        <v>1953</v>
      </c>
      <c r="D1477" s="57">
        <f t="shared" si="125"/>
        <v>374280.35</v>
      </c>
      <c r="E1477" s="26">
        <f t="shared" si="137"/>
        <v>374280.35</v>
      </c>
      <c r="F1477" s="26">
        <v>236679.46</v>
      </c>
      <c r="G1477" s="26">
        <v>137600.89000000001</v>
      </c>
      <c r="H1477" s="26"/>
      <c r="I1477" s="26"/>
      <c r="J1477" s="57"/>
      <c r="K1477" s="26"/>
      <c r="L1477" s="39"/>
      <c r="M1477" s="26"/>
      <c r="N1477" s="26"/>
      <c r="O1477" s="26"/>
      <c r="P1477" s="26"/>
      <c r="Q1477" s="26"/>
      <c r="R1477" s="26"/>
      <c r="S1477" s="26"/>
      <c r="T1477" s="26"/>
    </row>
    <row r="1478" spans="1:20" s="21" customFormat="1" ht="15" customHeight="1" x14ac:dyDescent="0.2">
      <c r="A1478" s="66">
        <v>1451</v>
      </c>
      <c r="B1478" s="66">
        <v>3</v>
      </c>
      <c r="C1478" s="66" t="s">
        <v>1954</v>
      </c>
      <c r="D1478" s="57">
        <f t="shared" si="125"/>
        <v>322709.36</v>
      </c>
      <c r="E1478" s="26">
        <f t="shared" si="137"/>
        <v>322709.36</v>
      </c>
      <c r="F1478" s="26">
        <v>204068.08</v>
      </c>
      <c r="G1478" s="26">
        <v>118641.28</v>
      </c>
      <c r="H1478" s="26"/>
      <c r="I1478" s="26"/>
      <c r="J1478" s="57"/>
      <c r="K1478" s="26"/>
      <c r="L1478" s="39"/>
      <c r="M1478" s="26"/>
      <c r="N1478" s="26"/>
      <c r="O1478" s="26"/>
      <c r="P1478" s="26"/>
      <c r="Q1478" s="26"/>
      <c r="R1478" s="26"/>
      <c r="S1478" s="26"/>
      <c r="T1478" s="26"/>
    </row>
    <row r="1479" spans="1:20" s="21" customFormat="1" ht="15" customHeight="1" x14ac:dyDescent="0.2">
      <c r="A1479" s="66">
        <v>1452</v>
      </c>
      <c r="B1479" s="66">
        <v>4</v>
      </c>
      <c r="C1479" s="66" t="s">
        <v>1955</v>
      </c>
      <c r="D1479" s="57">
        <f t="shared" si="125"/>
        <v>802061.69000000006</v>
      </c>
      <c r="E1479" s="26">
        <f t="shared" si="137"/>
        <v>366845.89</v>
      </c>
      <c r="F1479" s="26"/>
      <c r="G1479" s="26">
        <v>79572.95</v>
      </c>
      <c r="H1479" s="26">
        <v>287272.94</v>
      </c>
      <c r="I1479" s="26"/>
      <c r="J1479" s="57"/>
      <c r="K1479" s="26"/>
      <c r="L1479" s="39"/>
      <c r="M1479" s="26"/>
      <c r="N1479" s="26"/>
      <c r="O1479" s="26"/>
      <c r="P1479" s="26"/>
      <c r="Q1479" s="26">
        <v>140</v>
      </c>
      <c r="R1479" s="26">
        <v>174006.14</v>
      </c>
      <c r="S1479" s="26">
        <v>140</v>
      </c>
      <c r="T1479" s="26">
        <v>261209.66</v>
      </c>
    </row>
    <row r="1480" spans="1:20" s="21" customFormat="1" ht="15" customHeight="1" x14ac:dyDescent="0.2">
      <c r="A1480" s="66">
        <v>1453</v>
      </c>
      <c r="B1480" s="66">
        <v>5</v>
      </c>
      <c r="C1480" s="66" t="s">
        <v>1956</v>
      </c>
      <c r="D1480" s="57">
        <f t="shared" si="125"/>
        <v>354914.81</v>
      </c>
      <c r="E1480" s="26">
        <f t="shared" si="137"/>
        <v>218195.7</v>
      </c>
      <c r="F1480" s="26">
        <v>70410.900000000009</v>
      </c>
      <c r="G1480" s="26"/>
      <c r="H1480" s="26">
        <v>147784.79999999999</v>
      </c>
      <c r="I1480" s="26"/>
      <c r="J1480" s="57"/>
      <c r="K1480" s="26"/>
      <c r="L1480" s="39"/>
      <c r="M1480" s="26"/>
      <c r="N1480" s="26"/>
      <c r="O1480" s="26"/>
      <c r="P1480" s="26"/>
      <c r="Q1480" s="26">
        <v>110</v>
      </c>
      <c r="R1480" s="26">
        <v>136719.10999999999</v>
      </c>
      <c r="S1480" s="26"/>
      <c r="T1480" s="26"/>
    </row>
    <row r="1481" spans="1:20" s="21" customFormat="1" ht="15" customHeight="1" x14ac:dyDescent="0.2">
      <c r="A1481" s="66">
        <v>1454</v>
      </c>
      <c r="B1481" s="66">
        <v>6</v>
      </c>
      <c r="C1481" s="66" t="s">
        <v>1957</v>
      </c>
      <c r="D1481" s="57">
        <f t="shared" si="125"/>
        <v>698263.87</v>
      </c>
      <c r="E1481" s="26">
        <f t="shared" si="137"/>
        <v>356308.62</v>
      </c>
      <c r="F1481" s="26">
        <v>225314.88</v>
      </c>
      <c r="G1481" s="26">
        <v>130993.73999999999</v>
      </c>
      <c r="H1481" s="26"/>
      <c r="I1481" s="26"/>
      <c r="J1481" s="57"/>
      <c r="K1481" s="26"/>
      <c r="L1481" s="39"/>
      <c r="M1481" s="26"/>
      <c r="N1481" s="26"/>
      <c r="O1481" s="26"/>
      <c r="P1481" s="26"/>
      <c r="Q1481" s="26">
        <v>110</v>
      </c>
      <c r="R1481" s="26">
        <v>136719.10999999999</v>
      </c>
      <c r="S1481" s="26">
        <v>110</v>
      </c>
      <c r="T1481" s="26">
        <v>205236.13999999998</v>
      </c>
    </row>
    <row r="1482" spans="1:20" s="21" customFormat="1" ht="15" customHeight="1" x14ac:dyDescent="0.2">
      <c r="A1482" s="66">
        <v>1455</v>
      </c>
      <c r="B1482" s="66">
        <v>7</v>
      </c>
      <c r="C1482" s="66" t="s">
        <v>1958</v>
      </c>
      <c r="D1482" s="57">
        <f t="shared" si="125"/>
        <v>319583.83</v>
      </c>
      <c r="E1482" s="26">
        <f t="shared" si="137"/>
        <v>319583.83</v>
      </c>
      <c r="F1482" s="26">
        <v>202091.63</v>
      </c>
      <c r="G1482" s="26">
        <v>117492.20000000001</v>
      </c>
      <c r="H1482" s="26"/>
      <c r="I1482" s="26"/>
      <c r="J1482" s="57"/>
      <c r="K1482" s="26"/>
      <c r="L1482" s="39"/>
      <c r="M1482" s="26"/>
      <c r="N1482" s="26"/>
      <c r="O1482" s="26"/>
      <c r="P1482" s="26"/>
      <c r="Q1482" s="26"/>
      <c r="R1482" s="26"/>
      <c r="S1482" s="26"/>
      <c r="T1482" s="26"/>
    </row>
    <row r="1483" spans="1:20" s="21" customFormat="1" ht="15" customHeight="1" x14ac:dyDescent="0.2">
      <c r="A1483" s="66">
        <v>1456</v>
      </c>
      <c r="B1483" s="66">
        <v>8</v>
      </c>
      <c r="C1483" s="66" t="s">
        <v>623</v>
      </c>
      <c r="D1483" s="57">
        <f t="shared" si="125"/>
        <v>443495.17</v>
      </c>
      <c r="E1483" s="26">
        <f t="shared" si="137"/>
        <v>101539.92000000001</v>
      </c>
      <c r="F1483" s="26">
        <v>101539.92000000001</v>
      </c>
      <c r="G1483" s="26"/>
      <c r="H1483" s="26"/>
      <c r="I1483" s="26"/>
      <c r="J1483" s="57"/>
      <c r="K1483" s="26"/>
      <c r="L1483" s="39"/>
      <c r="M1483" s="26"/>
      <c r="N1483" s="26"/>
      <c r="O1483" s="26"/>
      <c r="P1483" s="26"/>
      <c r="Q1483" s="26">
        <v>110</v>
      </c>
      <c r="R1483" s="26">
        <v>136719.10999999999</v>
      </c>
      <c r="S1483" s="26">
        <v>110</v>
      </c>
      <c r="T1483" s="26">
        <v>205236.13999999998</v>
      </c>
    </row>
    <row r="1484" spans="1:20" s="21" customFormat="1" ht="15" customHeight="1" x14ac:dyDescent="0.2">
      <c r="A1484" s="66">
        <v>1457</v>
      </c>
      <c r="B1484" s="66">
        <v>9</v>
      </c>
      <c r="C1484" s="66" t="s">
        <v>1959</v>
      </c>
      <c r="D1484" s="57">
        <f t="shared" si="125"/>
        <v>958080.65</v>
      </c>
      <c r="E1484" s="26">
        <f t="shared" si="137"/>
        <v>752844.51</v>
      </c>
      <c r="F1484" s="26">
        <v>204562.19999999998</v>
      </c>
      <c r="G1484" s="26">
        <v>118928.55</v>
      </c>
      <c r="H1484" s="26">
        <v>429353.76</v>
      </c>
      <c r="I1484" s="26"/>
      <c r="J1484" s="57"/>
      <c r="K1484" s="26"/>
      <c r="L1484" s="39"/>
      <c r="M1484" s="26"/>
      <c r="N1484" s="26"/>
      <c r="O1484" s="26"/>
      <c r="P1484" s="26"/>
      <c r="Q1484" s="26"/>
      <c r="R1484" s="26"/>
      <c r="S1484" s="26">
        <v>110</v>
      </c>
      <c r="T1484" s="26">
        <v>205236.13999999998</v>
      </c>
    </row>
    <row r="1485" spans="1:20" s="21" customFormat="1" ht="15" customHeight="1" x14ac:dyDescent="0.2">
      <c r="A1485" s="66">
        <v>1458</v>
      </c>
      <c r="B1485" s="66">
        <v>10</v>
      </c>
      <c r="C1485" s="66" t="s">
        <v>1960</v>
      </c>
      <c r="D1485" s="57">
        <f t="shared" si="125"/>
        <v>1558801.0399999998</v>
      </c>
      <c r="E1485" s="26">
        <f t="shared" si="137"/>
        <v>186749.47</v>
      </c>
      <c r="F1485" s="26">
        <v>186749.47</v>
      </c>
      <c r="G1485" s="26"/>
      <c r="H1485" s="26"/>
      <c r="I1485" s="26"/>
      <c r="J1485" s="57"/>
      <c r="K1485" s="26">
        <v>378</v>
      </c>
      <c r="L1485" s="39">
        <v>1030096.32</v>
      </c>
      <c r="M1485" s="26"/>
      <c r="N1485" s="26"/>
      <c r="O1485" s="26"/>
      <c r="P1485" s="26"/>
      <c r="Q1485" s="26">
        <v>110</v>
      </c>
      <c r="R1485" s="26">
        <v>136719.10999999999</v>
      </c>
      <c r="S1485" s="26">
        <v>110</v>
      </c>
      <c r="T1485" s="26">
        <v>205236.13999999998</v>
      </c>
    </row>
    <row r="1486" spans="1:20" s="21" customFormat="1" ht="15" customHeight="1" x14ac:dyDescent="0.2">
      <c r="A1486" s="66">
        <v>1459</v>
      </c>
      <c r="B1486" s="66">
        <v>11</v>
      </c>
      <c r="C1486" s="66" t="s">
        <v>1961</v>
      </c>
      <c r="D1486" s="57">
        <f t="shared" si="125"/>
        <v>752928.34</v>
      </c>
      <c r="E1486" s="26">
        <f t="shared" si="137"/>
        <v>410973.08999999997</v>
      </c>
      <c r="F1486" s="26">
        <v>111669.23</v>
      </c>
      <c r="G1486" s="26">
        <v>64922.33</v>
      </c>
      <c r="H1486" s="26">
        <v>234381.53</v>
      </c>
      <c r="I1486" s="26"/>
      <c r="J1486" s="57"/>
      <c r="K1486" s="26"/>
      <c r="L1486" s="39"/>
      <c r="M1486" s="26"/>
      <c r="N1486" s="26"/>
      <c r="O1486" s="26"/>
      <c r="P1486" s="26"/>
      <c r="Q1486" s="26">
        <v>110</v>
      </c>
      <c r="R1486" s="26">
        <v>136719.10999999999</v>
      </c>
      <c r="S1486" s="26">
        <v>110</v>
      </c>
      <c r="T1486" s="26">
        <v>205236.13999999998</v>
      </c>
    </row>
    <row r="1487" spans="1:20" s="21" customFormat="1" ht="15" customHeight="1" x14ac:dyDescent="0.2">
      <c r="A1487" s="66">
        <v>1460</v>
      </c>
      <c r="B1487" s="66">
        <v>12</v>
      </c>
      <c r="C1487" s="66" t="s">
        <v>1962</v>
      </c>
      <c r="D1487" s="57">
        <f t="shared" si="125"/>
        <v>1327913.7299999997</v>
      </c>
      <c r="E1487" s="26">
        <f t="shared" si="137"/>
        <v>394606.89</v>
      </c>
      <c r="F1487" s="26">
        <v>107222.21</v>
      </c>
      <c r="G1487" s="26">
        <v>62336.93</v>
      </c>
      <c r="H1487" s="26">
        <v>225047.75</v>
      </c>
      <c r="I1487" s="26"/>
      <c r="J1487" s="57"/>
      <c r="K1487" s="26">
        <v>217</v>
      </c>
      <c r="L1487" s="39">
        <v>591351.59</v>
      </c>
      <c r="M1487" s="26"/>
      <c r="N1487" s="26"/>
      <c r="O1487" s="26"/>
      <c r="P1487" s="26"/>
      <c r="Q1487" s="26">
        <v>110</v>
      </c>
      <c r="R1487" s="26">
        <v>136719.10999999999</v>
      </c>
      <c r="S1487" s="26">
        <v>110</v>
      </c>
      <c r="T1487" s="26">
        <v>205236.13999999998</v>
      </c>
    </row>
    <row r="1488" spans="1:20" s="21" customFormat="1" ht="15" customHeight="1" x14ac:dyDescent="0.2">
      <c r="A1488" s="66">
        <v>1461</v>
      </c>
      <c r="B1488" s="66">
        <v>13</v>
      </c>
      <c r="C1488" s="66" t="s">
        <v>1963</v>
      </c>
      <c r="D1488" s="57">
        <f t="shared" si="125"/>
        <v>318389.63</v>
      </c>
      <c r="E1488" s="26">
        <f t="shared" si="137"/>
        <v>181670.52000000002</v>
      </c>
      <c r="F1488" s="26">
        <v>114880.95</v>
      </c>
      <c r="G1488" s="26">
        <v>66789.570000000007</v>
      </c>
      <c r="H1488" s="26"/>
      <c r="I1488" s="26"/>
      <c r="J1488" s="57"/>
      <c r="K1488" s="26"/>
      <c r="L1488" s="39"/>
      <c r="M1488" s="26"/>
      <c r="N1488" s="26"/>
      <c r="O1488" s="26"/>
      <c r="P1488" s="26"/>
      <c r="Q1488" s="26">
        <v>110</v>
      </c>
      <c r="R1488" s="26">
        <v>136719.10999999999</v>
      </c>
      <c r="S1488" s="26"/>
      <c r="T1488" s="26"/>
    </row>
    <row r="1489" spans="1:20" s="21" customFormat="1" ht="15" customHeight="1" x14ac:dyDescent="0.2">
      <c r="A1489" s="66">
        <v>1462</v>
      </c>
      <c r="B1489" s="66">
        <v>14</v>
      </c>
      <c r="C1489" s="66" t="s">
        <v>1964</v>
      </c>
      <c r="D1489" s="57">
        <f t="shared" si="125"/>
        <v>181670.52000000002</v>
      </c>
      <c r="E1489" s="26">
        <f t="shared" si="137"/>
        <v>181670.52000000002</v>
      </c>
      <c r="F1489" s="26">
        <v>114880.95</v>
      </c>
      <c r="G1489" s="26">
        <v>66789.570000000007</v>
      </c>
      <c r="H1489" s="26"/>
      <c r="I1489" s="26"/>
      <c r="J1489" s="57"/>
      <c r="K1489" s="26"/>
      <c r="L1489" s="39"/>
      <c r="M1489" s="26"/>
      <c r="N1489" s="26"/>
      <c r="O1489" s="26"/>
      <c r="P1489" s="26"/>
      <c r="Q1489" s="26"/>
      <c r="R1489" s="26"/>
      <c r="S1489" s="26"/>
      <c r="T1489" s="26"/>
    </row>
    <row r="1490" spans="1:20" s="21" customFormat="1" ht="15" customHeight="1" x14ac:dyDescent="0.2">
      <c r="A1490" s="66">
        <v>1463</v>
      </c>
      <c r="B1490" s="66">
        <v>15</v>
      </c>
      <c r="C1490" s="66" t="s">
        <v>1965</v>
      </c>
      <c r="D1490" s="57">
        <f t="shared" si="125"/>
        <v>513515.13</v>
      </c>
      <c r="E1490" s="26">
        <f t="shared" si="137"/>
        <v>339508.99</v>
      </c>
      <c r="F1490" s="26">
        <v>214691.48</v>
      </c>
      <c r="G1490" s="26">
        <v>124817.51000000001</v>
      </c>
      <c r="H1490" s="26"/>
      <c r="I1490" s="26"/>
      <c r="J1490" s="57"/>
      <c r="K1490" s="26"/>
      <c r="L1490" s="39"/>
      <c r="M1490" s="26"/>
      <c r="N1490" s="26"/>
      <c r="O1490" s="26"/>
      <c r="P1490" s="26"/>
      <c r="Q1490" s="26">
        <v>140</v>
      </c>
      <c r="R1490" s="26">
        <v>174006.14</v>
      </c>
      <c r="S1490" s="26"/>
      <c r="T1490" s="26"/>
    </row>
    <row r="1491" spans="1:20" s="21" customFormat="1" ht="15" customHeight="1" x14ac:dyDescent="0.2">
      <c r="A1491" s="66">
        <v>1464</v>
      </c>
      <c r="B1491" s="66">
        <v>16</v>
      </c>
      <c r="C1491" s="66" t="s">
        <v>1966</v>
      </c>
      <c r="D1491" s="57">
        <f t="shared" si="125"/>
        <v>1973103.14</v>
      </c>
      <c r="E1491" s="26">
        <f t="shared" si="137"/>
        <v>652828.91999999993</v>
      </c>
      <c r="F1491" s="26">
        <v>177386.05000000002</v>
      </c>
      <c r="G1491" s="26">
        <v>103128.85</v>
      </c>
      <c r="H1491" s="26">
        <v>372314.01999999996</v>
      </c>
      <c r="I1491" s="26"/>
      <c r="J1491" s="57"/>
      <c r="K1491" s="26">
        <v>359</v>
      </c>
      <c r="L1491" s="39">
        <v>978318.97</v>
      </c>
      <c r="M1491" s="26"/>
      <c r="N1491" s="26"/>
      <c r="O1491" s="26"/>
      <c r="P1491" s="26"/>
      <c r="Q1491" s="26">
        <v>110</v>
      </c>
      <c r="R1491" s="26">
        <v>136719.10999999999</v>
      </c>
      <c r="S1491" s="26">
        <v>110</v>
      </c>
      <c r="T1491" s="26">
        <v>205236.13999999998</v>
      </c>
    </row>
    <row r="1492" spans="1:20" s="21" customFormat="1" ht="15" customHeight="1" x14ac:dyDescent="0.2">
      <c r="A1492" s="66">
        <v>1465</v>
      </c>
      <c r="B1492" s="66">
        <v>17</v>
      </c>
      <c r="C1492" s="66" t="s">
        <v>275</v>
      </c>
      <c r="D1492" s="57">
        <f t="shared" si="125"/>
        <v>533440.29</v>
      </c>
      <c r="E1492" s="26">
        <f t="shared" si="137"/>
        <v>359434.15</v>
      </c>
      <c r="F1492" s="26">
        <v>227291.33000000002</v>
      </c>
      <c r="G1492" s="26">
        <v>132142.82</v>
      </c>
      <c r="H1492" s="26"/>
      <c r="I1492" s="26"/>
      <c r="J1492" s="57"/>
      <c r="K1492" s="26"/>
      <c r="L1492" s="39"/>
      <c r="M1492" s="26"/>
      <c r="N1492" s="26"/>
      <c r="O1492" s="26"/>
      <c r="P1492" s="26"/>
      <c r="Q1492" s="26">
        <v>140</v>
      </c>
      <c r="R1492" s="26">
        <v>174006.14</v>
      </c>
      <c r="S1492" s="26"/>
      <c r="T1492" s="26"/>
    </row>
    <row r="1493" spans="1:20" s="21" customFormat="1" ht="15" customHeight="1" x14ac:dyDescent="0.2">
      <c r="A1493" s="66">
        <v>1466</v>
      </c>
      <c r="B1493" s="66">
        <v>18</v>
      </c>
      <c r="C1493" s="66" t="s">
        <v>1967</v>
      </c>
      <c r="D1493" s="57">
        <f t="shared" si="125"/>
        <v>713982.11</v>
      </c>
      <c r="E1493" s="26">
        <f t="shared" si="137"/>
        <v>0</v>
      </c>
      <c r="F1493" s="26"/>
      <c r="G1493" s="26"/>
      <c r="H1493" s="26"/>
      <c r="I1493" s="26"/>
      <c r="J1493" s="57"/>
      <c r="K1493" s="26">
        <v>262</v>
      </c>
      <c r="L1493" s="39">
        <v>713982.11</v>
      </c>
      <c r="M1493" s="26"/>
      <c r="N1493" s="26"/>
      <c r="O1493" s="26"/>
      <c r="P1493" s="26"/>
      <c r="Q1493" s="26"/>
      <c r="R1493" s="26"/>
      <c r="S1493" s="26"/>
      <c r="T1493" s="26"/>
    </row>
    <row r="1494" spans="1:20" s="21" customFormat="1" ht="15" customHeight="1" x14ac:dyDescent="0.2">
      <c r="A1494" s="66">
        <v>1467</v>
      </c>
      <c r="B1494" s="66">
        <v>19</v>
      </c>
      <c r="C1494" s="66" t="s">
        <v>1968</v>
      </c>
      <c r="D1494" s="57">
        <f t="shared" si="125"/>
        <v>640489.16</v>
      </c>
      <c r="E1494" s="26">
        <f t="shared" si="137"/>
        <v>466483.02</v>
      </c>
      <c r="F1494" s="26">
        <v>294984.63</v>
      </c>
      <c r="G1494" s="26">
        <v>171498.38999999998</v>
      </c>
      <c r="H1494" s="26"/>
      <c r="I1494" s="26"/>
      <c r="J1494" s="57"/>
      <c r="K1494" s="26"/>
      <c r="L1494" s="39"/>
      <c r="M1494" s="26"/>
      <c r="N1494" s="26"/>
      <c r="O1494" s="26"/>
      <c r="P1494" s="26"/>
      <c r="Q1494" s="26">
        <v>140</v>
      </c>
      <c r="R1494" s="26">
        <v>174006.14</v>
      </c>
      <c r="S1494" s="26"/>
      <c r="T1494" s="26"/>
    </row>
    <row r="1495" spans="1:20" s="21" customFormat="1" ht="15" customHeight="1" x14ac:dyDescent="0.2">
      <c r="A1495" s="66">
        <v>1468</v>
      </c>
      <c r="B1495" s="66">
        <v>20</v>
      </c>
      <c r="C1495" s="66" t="s">
        <v>1969</v>
      </c>
      <c r="D1495" s="57">
        <f t="shared" si="125"/>
        <v>797889.67</v>
      </c>
      <c r="E1495" s="26">
        <f t="shared" si="137"/>
        <v>455934.42000000004</v>
      </c>
      <c r="F1495" s="26">
        <v>288314.13</v>
      </c>
      <c r="G1495" s="26">
        <v>167620.29</v>
      </c>
      <c r="H1495" s="26"/>
      <c r="I1495" s="26"/>
      <c r="J1495" s="57"/>
      <c r="K1495" s="26"/>
      <c r="L1495" s="39"/>
      <c r="M1495" s="26"/>
      <c r="N1495" s="26"/>
      <c r="O1495" s="26"/>
      <c r="P1495" s="26"/>
      <c r="Q1495" s="26">
        <v>110</v>
      </c>
      <c r="R1495" s="26">
        <v>136719.10999999999</v>
      </c>
      <c r="S1495" s="26">
        <v>110</v>
      </c>
      <c r="T1495" s="26">
        <v>205236.13999999998</v>
      </c>
    </row>
    <row r="1496" spans="1:20" s="21" customFormat="1" ht="15" customHeight="1" x14ac:dyDescent="0.2">
      <c r="A1496" s="66">
        <v>1469</v>
      </c>
      <c r="B1496" s="66">
        <v>21</v>
      </c>
      <c r="C1496" s="66" t="s">
        <v>276</v>
      </c>
      <c r="D1496" s="57">
        <f t="shared" si="125"/>
        <v>624080.21</v>
      </c>
      <c r="E1496" s="26">
        <f t="shared" si="137"/>
        <v>450074.06999999995</v>
      </c>
      <c r="F1496" s="26">
        <v>284608.28999999998</v>
      </c>
      <c r="G1496" s="26">
        <v>165465.78</v>
      </c>
      <c r="H1496" s="26"/>
      <c r="I1496" s="26"/>
      <c r="J1496" s="57"/>
      <c r="K1496" s="26"/>
      <c r="L1496" s="39"/>
      <c r="M1496" s="26"/>
      <c r="N1496" s="26"/>
      <c r="O1496" s="26"/>
      <c r="P1496" s="26"/>
      <c r="Q1496" s="26">
        <v>140</v>
      </c>
      <c r="R1496" s="26">
        <v>174006.14</v>
      </c>
      <c r="S1496" s="26"/>
      <c r="T1496" s="26"/>
    </row>
    <row r="1497" spans="1:20" s="21" customFormat="1" ht="15" customHeight="1" x14ac:dyDescent="0.25">
      <c r="A1497" s="219"/>
      <c r="B1497" s="220"/>
      <c r="C1497" s="211" t="s">
        <v>277</v>
      </c>
      <c r="D1497" s="223">
        <f>SUM(D1498:D1505)</f>
        <v>4501233.53</v>
      </c>
      <c r="E1497" s="223">
        <f t="shared" ref="E1497:T1497" si="138">SUM(E1498:E1505)</f>
        <v>1749513.27</v>
      </c>
      <c r="F1497" s="223">
        <f t="shared" si="138"/>
        <v>311290.32</v>
      </c>
      <c r="G1497" s="223">
        <f t="shared" si="138"/>
        <v>463361.74</v>
      </c>
      <c r="H1497" s="223">
        <f t="shared" si="138"/>
        <v>974861.21</v>
      </c>
      <c r="I1497" s="223">
        <f t="shared" si="138"/>
        <v>0</v>
      </c>
      <c r="J1497" s="223">
        <f t="shared" si="138"/>
        <v>0</v>
      </c>
      <c r="K1497" s="223">
        <f t="shared" si="138"/>
        <v>558</v>
      </c>
      <c r="L1497" s="223">
        <f t="shared" si="138"/>
        <v>1520618.37</v>
      </c>
      <c r="M1497" s="223">
        <f t="shared" si="138"/>
        <v>0</v>
      </c>
      <c r="N1497" s="223">
        <f t="shared" si="138"/>
        <v>0</v>
      </c>
      <c r="O1497" s="223">
        <f t="shared" si="138"/>
        <v>0</v>
      </c>
      <c r="P1497" s="223">
        <f t="shared" si="138"/>
        <v>0</v>
      </c>
      <c r="Q1497" s="223">
        <f t="shared" si="138"/>
        <v>330</v>
      </c>
      <c r="R1497" s="223">
        <f t="shared" si="138"/>
        <v>410157.32999999996</v>
      </c>
      <c r="S1497" s="223">
        <f t="shared" si="138"/>
        <v>440</v>
      </c>
      <c r="T1497" s="223">
        <f t="shared" si="138"/>
        <v>820944.55999999994</v>
      </c>
    </row>
    <row r="1498" spans="1:20" s="21" customFormat="1" ht="15" customHeight="1" x14ac:dyDescent="0.2">
      <c r="A1498" s="66">
        <v>1470</v>
      </c>
      <c r="B1498" s="66">
        <v>1</v>
      </c>
      <c r="C1498" s="83" t="s">
        <v>279</v>
      </c>
      <c r="D1498" s="57">
        <f t="shared" si="125"/>
        <v>147367.98000000001</v>
      </c>
      <c r="E1498" s="26">
        <f t="shared" ref="E1498:E1505" si="139">F1498+G1498+H1498+I1498+J1498</f>
        <v>147367.98000000001</v>
      </c>
      <c r="F1498" s="39"/>
      <c r="G1498" s="26">
        <v>147367.98000000001</v>
      </c>
      <c r="H1498" s="26"/>
      <c r="I1498" s="26"/>
      <c r="J1498" s="57"/>
      <c r="K1498" s="26"/>
      <c r="L1498" s="57"/>
      <c r="M1498" s="26"/>
      <c r="N1498" s="26"/>
      <c r="O1498" s="26"/>
      <c r="P1498" s="26"/>
      <c r="Q1498" s="26"/>
      <c r="R1498" s="26"/>
      <c r="S1498" s="26"/>
      <c r="T1498" s="26"/>
    </row>
    <row r="1499" spans="1:20" s="21" customFormat="1" ht="15" customHeight="1" x14ac:dyDescent="0.2">
      <c r="A1499" s="66">
        <v>1471</v>
      </c>
      <c r="B1499" s="66">
        <v>2</v>
      </c>
      <c r="C1499" s="83" t="s">
        <v>1970</v>
      </c>
      <c r="D1499" s="57">
        <f t="shared" si="125"/>
        <v>39528.939999999995</v>
      </c>
      <c r="E1499" s="26">
        <f t="shared" si="139"/>
        <v>39528.939999999995</v>
      </c>
      <c r="F1499" s="39">
        <v>39528.939999999995</v>
      </c>
      <c r="G1499" s="26"/>
      <c r="H1499" s="26"/>
      <c r="I1499" s="26"/>
      <c r="J1499" s="57"/>
      <c r="K1499" s="26"/>
      <c r="L1499" s="57"/>
      <c r="M1499" s="26"/>
      <c r="N1499" s="26"/>
      <c r="O1499" s="26"/>
      <c r="P1499" s="26"/>
      <c r="Q1499" s="26"/>
      <c r="R1499" s="26"/>
      <c r="S1499" s="26"/>
      <c r="T1499" s="26"/>
    </row>
    <row r="1500" spans="1:20" s="21" customFormat="1" ht="15" customHeight="1" x14ac:dyDescent="0.2">
      <c r="A1500" s="66">
        <v>1472</v>
      </c>
      <c r="B1500" s="66">
        <v>3</v>
      </c>
      <c r="C1500" s="83" t="s">
        <v>1971</v>
      </c>
      <c r="D1500" s="57">
        <f t="shared" si="125"/>
        <v>556834.38</v>
      </c>
      <c r="E1500" s="26">
        <f t="shared" si="139"/>
        <v>214879.13</v>
      </c>
      <c r="F1500" s="39">
        <v>135880.69</v>
      </c>
      <c r="G1500" s="26">
        <v>78998.44</v>
      </c>
      <c r="H1500" s="26"/>
      <c r="I1500" s="26"/>
      <c r="J1500" s="57"/>
      <c r="K1500" s="26"/>
      <c r="L1500" s="57"/>
      <c r="M1500" s="26"/>
      <c r="N1500" s="26"/>
      <c r="O1500" s="26"/>
      <c r="P1500" s="26"/>
      <c r="Q1500" s="26">
        <v>110</v>
      </c>
      <c r="R1500" s="26">
        <v>136719.10999999999</v>
      </c>
      <c r="S1500" s="26">
        <v>110</v>
      </c>
      <c r="T1500" s="26">
        <v>205236.13999999998</v>
      </c>
    </row>
    <row r="1501" spans="1:20" s="21" customFormat="1" ht="15" customHeight="1" x14ac:dyDescent="0.2">
      <c r="A1501" s="66">
        <v>1473</v>
      </c>
      <c r="B1501" s="66">
        <v>4</v>
      </c>
      <c r="C1501" s="83" t="s">
        <v>1972</v>
      </c>
      <c r="D1501" s="57">
        <f t="shared" si="125"/>
        <v>420953.68999999994</v>
      </c>
      <c r="E1501" s="26">
        <f t="shared" si="139"/>
        <v>78998.44</v>
      </c>
      <c r="F1501" s="39"/>
      <c r="G1501" s="26">
        <v>78998.44</v>
      </c>
      <c r="H1501" s="26"/>
      <c r="I1501" s="26"/>
      <c r="J1501" s="57"/>
      <c r="K1501" s="26"/>
      <c r="L1501" s="57"/>
      <c r="M1501" s="26"/>
      <c r="N1501" s="26"/>
      <c r="O1501" s="26"/>
      <c r="P1501" s="26"/>
      <c r="Q1501" s="26">
        <v>110</v>
      </c>
      <c r="R1501" s="26">
        <v>136719.10999999999</v>
      </c>
      <c r="S1501" s="26">
        <v>110</v>
      </c>
      <c r="T1501" s="26">
        <v>205236.13999999998</v>
      </c>
    </row>
    <row r="1502" spans="1:20" s="21" customFormat="1" ht="15" customHeight="1" x14ac:dyDescent="0.2">
      <c r="A1502" s="66">
        <v>1474</v>
      </c>
      <c r="B1502" s="66">
        <v>5</v>
      </c>
      <c r="C1502" s="83" t="s">
        <v>1973</v>
      </c>
      <c r="D1502" s="57">
        <f t="shared" si="125"/>
        <v>569433.34</v>
      </c>
      <c r="E1502" s="26">
        <f t="shared" si="139"/>
        <v>364197.2</v>
      </c>
      <c r="F1502" s="39"/>
      <c r="G1502" s="26">
        <v>78998.44</v>
      </c>
      <c r="H1502" s="26">
        <v>285198.76</v>
      </c>
      <c r="I1502" s="26"/>
      <c r="J1502" s="57"/>
      <c r="K1502" s="26"/>
      <c r="L1502" s="57"/>
      <c r="M1502" s="26"/>
      <c r="N1502" s="26"/>
      <c r="O1502" s="26"/>
      <c r="P1502" s="26"/>
      <c r="Q1502" s="26"/>
      <c r="R1502" s="26"/>
      <c r="S1502" s="26">
        <v>110</v>
      </c>
      <c r="T1502" s="26">
        <v>205236.13999999998</v>
      </c>
    </row>
    <row r="1503" spans="1:20" s="21" customFormat="1" ht="15" customHeight="1" x14ac:dyDescent="0.2">
      <c r="A1503" s="66">
        <v>1475</v>
      </c>
      <c r="B1503" s="66">
        <v>6</v>
      </c>
      <c r="C1503" s="83" t="s">
        <v>1974</v>
      </c>
      <c r="D1503" s="57">
        <f t="shared" si="125"/>
        <v>842033.14</v>
      </c>
      <c r="E1503" s="26">
        <f t="shared" si="139"/>
        <v>500077.89</v>
      </c>
      <c r="F1503" s="39">
        <v>135880.69</v>
      </c>
      <c r="G1503" s="26">
        <v>78998.44</v>
      </c>
      <c r="H1503" s="26">
        <v>285198.76</v>
      </c>
      <c r="I1503" s="26"/>
      <c r="J1503" s="57"/>
      <c r="K1503" s="26"/>
      <c r="L1503" s="57"/>
      <c r="M1503" s="26"/>
      <c r="N1503" s="26"/>
      <c r="O1503" s="26"/>
      <c r="P1503" s="26"/>
      <c r="Q1503" s="26">
        <v>110</v>
      </c>
      <c r="R1503" s="26">
        <v>136719.10999999999</v>
      </c>
      <c r="S1503" s="26">
        <v>110</v>
      </c>
      <c r="T1503" s="26">
        <v>205236.13999999998</v>
      </c>
    </row>
    <row r="1504" spans="1:20" s="21" customFormat="1" ht="15" customHeight="1" x14ac:dyDescent="0.2">
      <c r="A1504" s="66">
        <v>1476</v>
      </c>
      <c r="B1504" s="66">
        <v>7</v>
      </c>
      <c r="C1504" s="83" t="s">
        <v>283</v>
      </c>
      <c r="D1504" s="57">
        <f t="shared" si="125"/>
        <v>404463.69</v>
      </c>
      <c r="E1504" s="26">
        <f t="shared" si="139"/>
        <v>404463.69</v>
      </c>
      <c r="F1504" s="39"/>
      <c r="G1504" s="26"/>
      <c r="H1504" s="26">
        <v>404463.69</v>
      </c>
      <c r="I1504" s="26"/>
      <c r="J1504" s="57"/>
      <c r="K1504" s="26"/>
      <c r="L1504" s="57"/>
      <c r="M1504" s="26"/>
      <c r="N1504" s="26"/>
      <c r="O1504" s="26"/>
      <c r="P1504" s="26"/>
      <c r="Q1504" s="26"/>
      <c r="R1504" s="26"/>
      <c r="S1504" s="26"/>
      <c r="T1504" s="26"/>
    </row>
    <row r="1505" spans="1:20" s="21" customFormat="1" ht="15" customHeight="1" x14ac:dyDescent="0.2">
      <c r="A1505" s="66">
        <v>1477</v>
      </c>
      <c r="B1505" s="66">
        <v>8</v>
      </c>
      <c r="C1505" s="83" t="s">
        <v>626</v>
      </c>
      <c r="D1505" s="57">
        <f t="shared" si="125"/>
        <v>1520618.37</v>
      </c>
      <c r="E1505" s="26">
        <f t="shared" si="139"/>
        <v>0</v>
      </c>
      <c r="F1505" s="39"/>
      <c r="G1505" s="26"/>
      <c r="H1505" s="26"/>
      <c r="I1505" s="26"/>
      <c r="J1505" s="57"/>
      <c r="K1505" s="26">
        <v>558</v>
      </c>
      <c r="L1505" s="57">
        <v>1520618.37</v>
      </c>
      <c r="M1505" s="26"/>
      <c r="N1505" s="26"/>
      <c r="O1505" s="26"/>
      <c r="P1505" s="26"/>
      <c r="Q1505" s="26"/>
      <c r="R1505" s="26"/>
      <c r="S1505" s="26"/>
      <c r="T1505" s="26"/>
    </row>
    <row r="1506" spans="1:20" s="21" customFormat="1" ht="15" customHeight="1" x14ac:dyDescent="0.25">
      <c r="A1506" s="219"/>
      <c r="B1506" s="220"/>
      <c r="C1506" s="211" t="s">
        <v>285</v>
      </c>
      <c r="D1506" s="223">
        <f>SUM(D1507:D1511)</f>
        <v>2200385.2199999997</v>
      </c>
      <c r="E1506" s="223">
        <f t="shared" ref="E1506:T1506" si="140">SUM(E1507:E1511)</f>
        <v>608583.04</v>
      </c>
      <c r="F1506" s="223">
        <f t="shared" si="140"/>
        <v>157300.43</v>
      </c>
      <c r="G1506" s="223">
        <f t="shared" si="140"/>
        <v>242309.71000000002</v>
      </c>
      <c r="H1506" s="223">
        <f t="shared" si="140"/>
        <v>208972.9</v>
      </c>
      <c r="I1506" s="223">
        <f t="shared" si="140"/>
        <v>0</v>
      </c>
      <c r="J1506" s="223">
        <f t="shared" si="140"/>
        <v>0</v>
      </c>
      <c r="K1506" s="223">
        <f t="shared" si="140"/>
        <v>346.86</v>
      </c>
      <c r="L1506" s="223">
        <f t="shared" si="140"/>
        <v>945235.96</v>
      </c>
      <c r="M1506" s="223">
        <f t="shared" si="140"/>
        <v>0</v>
      </c>
      <c r="N1506" s="223">
        <f t="shared" si="140"/>
        <v>0</v>
      </c>
      <c r="O1506" s="223">
        <f t="shared" si="140"/>
        <v>0</v>
      </c>
      <c r="P1506" s="223">
        <f t="shared" si="140"/>
        <v>0</v>
      </c>
      <c r="Q1506" s="223">
        <f t="shared" si="140"/>
        <v>250</v>
      </c>
      <c r="R1506" s="223">
        <f t="shared" si="140"/>
        <v>310725.25</v>
      </c>
      <c r="S1506" s="223">
        <f t="shared" si="140"/>
        <v>180</v>
      </c>
      <c r="T1506" s="223">
        <f t="shared" si="140"/>
        <v>335840.97</v>
      </c>
    </row>
    <row r="1507" spans="1:20" s="21" customFormat="1" ht="15" customHeight="1" x14ac:dyDescent="0.2">
      <c r="A1507" s="66">
        <v>1478</v>
      </c>
      <c r="B1507" s="66">
        <v>1</v>
      </c>
      <c r="C1507" s="66" t="s">
        <v>1975</v>
      </c>
      <c r="D1507" s="57">
        <f t="shared" si="125"/>
        <v>472617.98</v>
      </c>
      <c r="E1507" s="26">
        <f>F1507+G1507+H1507+I1507+J1507</f>
        <v>0</v>
      </c>
      <c r="F1507" s="26"/>
      <c r="G1507" s="26"/>
      <c r="H1507" s="26"/>
      <c r="I1507" s="26"/>
      <c r="J1507" s="57"/>
      <c r="K1507" s="26">
        <v>173.43</v>
      </c>
      <c r="L1507" s="39">
        <v>472617.98</v>
      </c>
      <c r="M1507" s="26"/>
      <c r="N1507" s="26"/>
      <c r="O1507" s="26"/>
      <c r="P1507" s="26"/>
      <c r="Q1507" s="26"/>
      <c r="R1507" s="26"/>
      <c r="S1507" s="26"/>
      <c r="T1507" s="26"/>
    </row>
    <row r="1508" spans="1:20" s="21" customFormat="1" ht="15" customHeight="1" x14ac:dyDescent="0.2">
      <c r="A1508" s="66">
        <v>1479</v>
      </c>
      <c r="B1508" s="66">
        <v>2</v>
      </c>
      <c r="C1508" s="66" t="s">
        <v>1976</v>
      </c>
      <c r="D1508" s="57">
        <f t="shared" si="125"/>
        <v>129270.15</v>
      </c>
      <c r="E1508" s="26">
        <f>F1508+G1508+H1508+I1508+J1508</f>
        <v>129270.15</v>
      </c>
      <c r="F1508" s="26"/>
      <c r="G1508" s="26">
        <v>129270.15</v>
      </c>
      <c r="H1508" s="26"/>
      <c r="I1508" s="26"/>
      <c r="J1508" s="57"/>
      <c r="K1508" s="26"/>
      <c r="L1508" s="39"/>
      <c r="M1508" s="26"/>
      <c r="N1508" s="26"/>
      <c r="O1508" s="26"/>
      <c r="P1508" s="26"/>
      <c r="Q1508" s="26"/>
      <c r="R1508" s="26"/>
      <c r="S1508" s="26"/>
      <c r="T1508" s="26"/>
    </row>
    <row r="1509" spans="1:20" s="21" customFormat="1" ht="15" customHeight="1" x14ac:dyDescent="0.2">
      <c r="A1509" s="66">
        <v>1480</v>
      </c>
      <c r="B1509" s="66">
        <v>3</v>
      </c>
      <c r="C1509" s="66" t="s">
        <v>1977</v>
      </c>
      <c r="D1509" s="57">
        <f t="shared" si="125"/>
        <v>708375.94</v>
      </c>
      <c r="E1509" s="26">
        <f>F1509+G1509+H1509+I1509+J1509</f>
        <v>366420.69</v>
      </c>
      <c r="F1509" s="26">
        <v>99563.5</v>
      </c>
      <c r="G1509" s="26">
        <v>57884.29</v>
      </c>
      <c r="H1509" s="26">
        <v>208972.9</v>
      </c>
      <c r="I1509" s="26"/>
      <c r="J1509" s="57"/>
      <c r="K1509" s="26"/>
      <c r="L1509" s="39"/>
      <c r="M1509" s="26"/>
      <c r="N1509" s="26"/>
      <c r="O1509" s="26"/>
      <c r="P1509" s="26"/>
      <c r="Q1509" s="26">
        <v>110</v>
      </c>
      <c r="R1509" s="26">
        <v>136719.10999999999</v>
      </c>
      <c r="S1509" s="26">
        <v>110</v>
      </c>
      <c r="T1509" s="26">
        <v>205236.13999999998</v>
      </c>
    </row>
    <row r="1510" spans="1:20" s="21" customFormat="1" ht="15" customHeight="1" x14ac:dyDescent="0.2">
      <c r="A1510" s="66">
        <v>1481</v>
      </c>
      <c r="B1510" s="66">
        <v>4</v>
      </c>
      <c r="C1510" s="66" t="s">
        <v>286</v>
      </c>
      <c r="D1510" s="57">
        <f t="shared" si="125"/>
        <v>272763.17000000004</v>
      </c>
      <c r="E1510" s="26">
        <f>F1510+G1510+H1510+I1510+J1510</f>
        <v>55155.270000000004</v>
      </c>
      <c r="F1510" s="26"/>
      <c r="G1510" s="26">
        <v>55155.270000000004</v>
      </c>
      <c r="H1510" s="26"/>
      <c r="I1510" s="26"/>
      <c r="J1510" s="57"/>
      <c r="K1510" s="26"/>
      <c r="L1510" s="39"/>
      <c r="M1510" s="26"/>
      <c r="N1510" s="26"/>
      <c r="O1510" s="26"/>
      <c r="P1510" s="26"/>
      <c r="Q1510" s="26">
        <v>70</v>
      </c>
      <c r="R1510" s="26">
        <v>87003.07</v>
      </c>
      <c r="S1510" s="26">
        <v>70</v>
      </c>
      <c r="T1510" s="26">
        <v>130604.83</v>
      </c>
    </row>
    <row r="1511" spans="1:20" s="21" customFormat="1" ht="15" customHeight="1" x14ac:dyDescent="0.2">
      <c r="A1511" s="66">
        <v>1482</v>
      </c>
      <c r="B1511" s="66">
        <v>5</v>
      </c>
      <c r="C1511" s="66" t="s">
        <v>1978</v>
      </c>
      <c r="D1511" s="57">
        <f t="shared" si="125"/>
        <v>617357.98</v>
      </c>
      <c r="E1511" s="26">
        <f>F1511+G1511+H1511+I1511+J1511</f>
        <v>57736.93</v>
      </c>
      <c r="F1511" s="26">
        <v>57736.93</v>
      </c>
      <c r="G1511" s="26"/>
      <c r="H1511" s="26"/>
      <c r="I1511" s="26"/>
      <c r="J1511" s="57"/>
      <c r="K1511" s="26">
        <v>173.43</v>
      </c>
      <c r="L1511" s="39">
        <v>472617.98</v>
      </c>
      <c r="M1511" s="26"/>
      <c r="N1511" s="26"/>
      <c r="O1511" s="26"/>
      <c r="P1511" s="26"/>
      <c r="Q1511" s="26">
        <v>70</v>
      </c>
      <c r="R1511" s="26">
        <v>87003.07</v>
      </c>
      <c r="S1511" s="26"/>
      <c r="T1511" s="26"/>
    </row>
    <row r="1512" spans="1:20" s="21" customFormat="1" ht="15" customHeight="1" x14ac:dyDescent="0.25">
      <c r="A1512" s="219"/>
      <c r="B1512" s="220"/>
      <c r="C1512" s="211" t="s">
        <v>309</v>
      </c>
      <c r="D1512" s="223">
        <f>SUM(D1513:D1634)</f>
        <v>141516278.68000001</v>
      </c>
      <c r="E1512" s="223">
        <f t="shared" ref="E1512:T1512" si="141">SUM(E1513:E1634)</f>
        <v>65605945.18</v>
      </c>
      <c r="F1512" s="223">
        <f t="shared" si="141"/>
        <v>15449271.370000001</v>
      </c>
      <c r="G1512" s="223">
        <f t="shared" si="141"/>
        <v>12965681.310000004</v>
      </c>
      <c r="H1512" s="223">
        <f t="shared" si="141"/>
        <v>27612226.31000001</v>
      </c>
      <c r="I1512" s="223">
        <f t="shared" si="141"/>
        <v>2561566.06</v>
      </c>
      <c r="J1512" s="223">
        <f t="shared" si="141"/>
        <v>7017200.129999998</v>
      </c>
      <c r="K1512" s="223">
        <f t="shared" si="141"/>
        <v>25195.4</v>
      </c>
      <c r="L1512" s="223">
        <f t="shared" si="141"/>
        <v>68660551.649999976</v>
      </c>
      <c r="M1512" s="223">
        <f t="shared" si="141"/>
        <v>0</v>
      </c>
      <c r="N1512" s="223">
        <f t="shared" si="141"/>
        <v>0</v>
      </c>
      <c r="O1512" s="223">
        <f t="shared" si="141"/>
        <v>330</v>
      </c>
      <c r="P1512" s="223">
        <f t="shared" si="141"/>
        <v>708786.69</v>
      </c>
      <c r="Q1512" s="223">
        <f t="shared" si="141"/>
        <v>1765</v>
      </c>
      <c r="R1512" s="223">
        <f t="shared" si="141"/>
        <v>2193720.2800000003</v>
      </c>
      <c r="S1512" s="223">
        <f t="shared" si="141"/>
        <v>2330</v>
      </c>
      <c r="T1512" s="223">
        <f t="shared" si="141"/>
        <v>4347274.8800000008</v>
      </c>
    </row>
    <row r="1513" spans="1:20" s="21" customFormat="1" ht="15" customHeight="1" x14ac:dyDescent="0.2">
      <c r="A1513" s="66">
        <v>1483</v>
      </c>
      <c r="B1513" s="66">
        <v>1</v>
      </c>
      <c r="C1513" s="66" t="s">
        <v>1979</v>
      </c>
      <c r="D1513" s="57">
        <f t="shared" si="125"/>
        <v>1395765</v>
      </c>
      <c r="E1513" s="26">
        <f t="shared" ref="E1513:E1576" si="142">F1513+G1513+H1513+I1513+J1513</f>
        <v>256663.78000000003</v>
      </c>
      <c r="F1513" s="39">
        <v>128691.36</v>
      </c>
      <c r="G1513" s="26"/>
      <c r="H1513" s="26"/>
      <c r="I1513" s="26"/>
      <c r="J1513" s="57">
        <v>127972.42000000001</v>
      </c>
      <c r="K1513" s="26">
        <v>418</v>
      </c>
      <c r="L1513" s="39">
        <v>1139101.22</v>
      </c>
      <c r="M1513" s="26"/>
      <c r="N1513" s="26"/>
      <c r="O1513" s="26"/>
      <c r="P1513" s="26"/>
      <c r="Q1513" s="26"/>
      <c r="R1513" s="26"/>
      <c r="S1513" s="26"/>
      <c r="T1513" s="26"/>
    </row>
    <row r="1514" spans="1:20" s="21" customFormat="1" ht="15" customHeight="1" x14ac:dyDescent="0.2">
      <c r="A1514" s="66">
        <v>1484</v>
      </c>
      <c r="B1514" s="66">
        <v>2</v>
      </c>
      <c r="C1514" s="66" t="s">
        <v>1980</v>
      </c>
      <c r="D1514" s="57">
        <f t="shared" si="125"/>
        <v>113400.21</v>
      </c>
      <c r="E1514" s="26">
        <f t="shared" si="142"/>
        <v>113400.21</v>
      </c>
      <c r="F1514" s="39">
        <v>44025.340000000004</v>
      </c>
      <c r="G1514" s="26">
        <v>25595.49</v>
      </c>
      <c r="H1514" s="26"/>
      <c r="I1514" s="26"/>
      <c r="J1514" s="57">
        <v>43779.380000000005</v>
      </c>
      <c r="K1514" s="26"/>
      <c r="L1514" s="39"/>
      <c r="M1514" s="26"/>
      <c r="N1514" s="26"/>
      <c r="O1514" s="26"/>
      <c r="P1514" s="26"/>
      <c r="Q1514" s="26"/>
      <c r="R1514" s="26"/>
      <c r="S1514" s="26"/>
      <c r="T1514" s="26"/>
    </row>
    <row r="1515" spans="1:20" s="21" customFormat="1" ht="12.75" x14ac:dyDescent="0.2">
      <c r="A1515" s="66">
        <v>1485</v>
      </c>
      <c r="B1515" s="66">
        <v>3</v>
      </c>
      <c r="C1515" s="66" t="s">
        <v>1981</v>
      </c>
      <c r="D1515" s="57">
        <f t="shared" si="125"/>
        <v>851136.8</v>
      </c>
      <c r="E1515" s="26">
        <f t="shared" si="142"/>
        <v>851136.8</v>
      </c>
      <c r="F1515" s="39"/>
      <c r="G1515" s="39"/>
      <c r="H1515" s="39">
        <v>851136.8</v>
      </c>
      <c r="I1515" s="26"/>
      <c r="J1515" s="57"/>
      <c r="K1515" s="26"/>
      <c r="L1515" s="57"/>
      <c r="M1515" s="26"/>
      <c r="N1515" s="26"/>
      <c r="O1515" s="26"/>
      <c r="P1515" s="26"/>
      <c r="Q1515" s="26"/>
      <c r="R1515" s="26"/>
      <c r="S1515" s="26"/>
      <c r="T1515" s="26"/>
    </row>
    <row r="1516" spans="1:20" s="21" customFormat="1" ht="12.75" x14ac:dyDescent="0.2">
      <c r="A1516" s="66">
        <v>1486</v>
      </c>
      <c r="B1516" s="66">
        <v>4</v>
      </c>
      <c r="C1516" s="66" t="s">
        <v>1982</v>
      </c>
      <c r="D1516" s="57">
        <f t="shared" si="125"/>
        <v>531973.47</v>
      </c>
      <c r="E1516" s="26">
        <f t="shared" si="142"/>
        <v>531973.47</v>
      </c>
      <c r="F1516" s="39"/>
      <c r="G1516" s="39"/>
      <c r="H1516" s="39">
        <v>531973.47</v>
      </c>
      <c r="I1516" s="26"/>
      <c r="J1516" s="57"/>
      <c r="K1516" s="26"/>
      <c r="L1516" s="57"/>
      <c r="M1516" s="26"/>
      <c r="N1516" s="26"/>
      <c r="O1516" s="26"/>
      <c r="P1516" s="26"/>
      <c r="Q1516" s="26"/>
      <c r="R1516" s="26"/>
      <c r="S1516" s="26"/>
      <c r="T1516" s="26"/>
    </row>
    <row r="1517" spans="1:20" s="21" customFormat="1" ht="15" customHeight="1" x14ac:dyDescent="0.2">
      <c r="A1517" s="66">
        <v>1487</v>
      </c>
      <c r="B1517" s="66">
        <v>5</v>
      </c>
      <c r="C1517" s="66" t="s">
        <v>1983</v>
      </c>
      <c r="D1517" s="57">
        <f t="shared" si="125"/>
        <v>1472647.55</v>
      </c>
      <c r="E1517" s="26">
        <f t="shared" si="142"/>
        <v>1472647.55</v>
      </c>
      <c r="F1517" s="39">
        <v>400146.41000000003</v>
      </c>
      <c r="G1517" s="39">
        <v>232637.44999999998</v>
      </c>
      <c r="H1517" s="39">
        <v>839863.69000000006</v>
      </c>
      <c r="I1517" s="26"/>
      <c r="J1517" s="57"/>
      <c r="K1517" s="26"/>
      <c r="L1517" s="39"/>
      <c r="M1517" s="26"/>
      <c r="N1517" s="26"/>
      <c r="O1517" s="26"/>
      <c r="P1517" s="26"/>
      <c r="Q1517" s="26"/>
      <c r="R1517" s="26"/>
      <c r="S1517" s="26"/>
      <c r="T1517" s="26"/>
    </row>
    <row r="1518" spans="1:20" s="21" customFormat="1" ht="15" customHeight="1" x14ac:dyDescent="0.2">
      <c r="A1518" s="66">
        <v>1488</v>
      </c>
      <c r="B1518" s="66">
        <v>6</v>
      </c>
      <c r="C1518" s="66" t="s">
        <v>1984</v>
      </c>
      <c r="D1518" s="57">
        <f t="shared" si="125"/>
        <v>6664441.8600000003</v>
      </c>
      <c r="E1518" s="26">
        <f t="shared" si="142"/>
        <v>3200895.75</v>
      </c>
      <c r="F1518" s="39">
        <v>852970.02</v>
      </c>
      <c r="G1518" s="39">
        <v>495900.41000000003</v>
      </c>
      <c r="H1518" s="39">
        <v>1286247.24</v>
      </c>
      <c r="I1518" s="26">
        <v>565778.07999999996</v>
      </c>
      <c r="J1518" s="57"/>
      <c r="K1518" s="26">
        <v>1158</v>
      </c>
      <c r="L1518" s="39">
        <v>3155691.87</v>
      </c>
      <c r="M1518" s="26"/>
      <c r="N1518" s="26"/>
      <c r="O1518" s="26"/>
      <c r="P1518" s="26"/>
      <c r="Q1518" s="26"/>
      <c r="R1518" s="26"/>
      <c r="S1518" s="26">
        <v>165</v>
      </c>
      <c r="T1518" s="26">
        <v>307854.24</v>
      </c>
    </row>
    <row r="1519" spans="1:20" s="21" customFormat="1" ht="15" customHeight="1" x14ac:dyDescent="0.2">
      <c r="A1519" s="66">
        <v>1489</v>
      </c>
      <c r="B1519" s="66">
        <v>7</v>
      </c>
      <c r="C1519" s="66" t="s">
        <v>1985</v>
      </c>
      <c r="D1519" s="57">
        <f t="shared" si="125"/>
        <v>5917602.6899999995</v>
      </c>
      <c r="E1519" s="26">
        <f t="shared" si="142"/>
        <v>2803877.7199999997</v>
      </c>
      <c r="F1519" s="39">
        <v>907596.54999999993</v>
      </c>
      <c r="G1519" s="39">
        <v>527659.18999999994</v>
      </c>
      <c r="H1519" s="39">
        <v>1368621.98</v>
      </c>
      <c r="I1519" s="26"/>
      <c r="J1519" s="57"/>
      <c r="K1519" s="26">
        <v>1142.5999999999999</v>
      </c>
      <c r="L1519" s="39">
        <v>3113724.97</v>
      </c>
      <c r="M1519" s="26"/>
      <c r="N1519" s="26"/>
      <c r="O1519" s="26"/>
      <c r="P1519" s="26"/>
      <c r="Q1519" s="26"/>
      <c r="R1519" s="26"/>
      <c r="S1519" s="26"/>
      <c r="T1519" s="26"/>
    </row>
    <row r="1520" spans="1:20" s="21" customFormat="1" ht="15" customHeight="1" x14ac:dyDescent="0.2">
      <c r="A1520" s="66">
        <v>1490</v>
      </c>
      <c r="B1520" s="66">
        <v>8</v>
      </c>
      <c r="C1520" s="66" t="s">
        <v>1986</v>
      </c>
      <c r="D1520" s="57">
        <f t="shared" si="125"/>
        <v>4398604.57</v>
      </c>
      <c r="E1520" s="26">
        <f t="shared" si="142"/>
        <v>1114831.95</v>
      </c>
      <c r="F1520" s="26">
        <v>704973.74</v>
      </c>
      <c r="G1520" s="39">
        <v>409858.21</v>
      </c>
      <c r="H1520" s="39"/>
      <c r="I1520" s="26"/>
      <c r="J1520" s="39"/>
      <c r="K1520" s="26">
        <v>1205</v>
      </c>
      <c r="L1520" s="57">
        <v>3283772.62</v>
      </c>
      <c r="M1520" s="26"/>
      <c r="N1520" s="26"/>
      <c r="O1520" s="26"/>
      <c r="P1520" s="26"/>
      <c r="Q1520" s="26"/>
      <c r="R1520" s="26"/>
      <c r="S1520" s="26"/>
      <c r="T1520" s="26"/>
    </row>
    <row r="1521" spans="1:20" s="21" customFormat="1" ht="15" customHeight="1" x14ac:dyDescent="0.2">
      <c r="A1521" s="66">
        <v>1491</v>
      </c>
      <c r="B1521" s="66">
        <v>9</v>
      </c>
      <c r="C1521" s="66" t="s">
        <v>1987</v>
      </c>
      <c r="D1521" s="57">
        <f t="shared" si="125"/>
        <v>4402129.8100000005</v>
      </c>
      <c r="E1521" s="26">
        <f t="shared" si="142"/>
        <v>2004423.9100000001</v>
      </c>
      <c r="F1521" s="39">
        <v>500683.28</v>
      </c>
      <c r="G1521" s="39">
        <v>748728.78</v>
      </c>
      <c r="H1521" s="26">
        <v>755011.85</v>
      </c>
      <c r="I1521" s="26"/>
      <c r="J1521" s="57"/>
      <c r="K1521" s="26">
        <v>800</v>
      </c>
      <c r="L1521" s="39">
        <v>2180098</v>
      </c>
      <c r="M1521" s="26"/>
      <c r="N1521" s="26"/>
      <c r="O1521" s="26"/>
      <c r="P1521" s="26"/>
      <c r="Q1521" s="26">
        <v>70</v>
      </c>
      <c r="R1521" s="26">
        <v>87003.07</v>
      </c>
      <c r="S1521" s="26">
        <v>70</v>
      </c>
      <c r="T1521" s="26">
        <v>130604.83</v>
      </c>
    </row>
    <row r="1522" spans="1:20" s="21" customFormat="1" ht="15" customHeight="1" x14ac:dyDescent="0.2">
      <c r="A1522" s="66">
        <v>1492</v>
      </c>
      <c r="B1522" s="66">
        <v>10</v>
      </c>
      <c r="C1522" s="66" t="s">
        <v>1988</v>
      </c>
      <c r="D1522" s="57">
        <f t="shared" si="125"/>
        <v>5462144.5299999993</v>
      </c>
      <c r="E1522" s="26">
        <f t="shared" si="142"/>
        <v>1951576.8599999999</v>
      </c>
      <c r="F1522" s="39">
        <v>869421.49</v>
      </c>
      <c r="G1522" s="39">
        <v>505464.97</v>
      </c>
      <c r="H1522" s="26"/>
      <c r="I1522" s="26">
        <v>576690.39999999991</v>
      </c>
      <c r="J1522" s="57"/>
      <c r="K1522" s="26">
        <v>1100</v>
      </c>
      <c r="L1522" s="39">
        <v>2997634.75</v>
      </c>
      <c r="M1522" s="26"/>
      <c r="N1522" s="26"/>
      <c r="O1522" s="26"/>
      <c r="P1522" s="26"/>
      <c r="Q1522" s="26">
        <v>165</v>
      </c>
      <c r="R1522" s="26">
        <v>205078.68</v>
      </c>
      <c r="S1522" s="26">
        <v>165</v>
      </c>
      <c r="T1522" s="26">
        <v>307854.24</v>
      </c>
    </row>
    <row r="1523" spans="1:20" s="21" customFormat="1" ht="15" customHeight="1" x14ac:dyDescent="0.2">
      <c r="A1523" s="66">
        <v>1493</v>
      </c>
      <c r="B1523" s="66">
        <v>11</v>
      </c>
      <c r="C1523" s="66" t="s">
        <v>1989</v>
      </c>
      <c r="D1523" s="57">
        <f t="shared" si="125"/>
        <v>1434768.8699999999</v>
      </c>
      <c r="E1523" s="26">
        <f t="shared" si="142"/>
        <v>1434768.8699999999</v>
      </c>
      <c r="F1523" s="39">
        <v>389854.05</v>
      </c>
      <c r="G1523" s="26">
        <v>226653.66</v>
      </c>
      <c r="H1523" s="26">
        <v>818261.15999999992</v>
      </c>
      <c r="I1523" s="26"/>
      <c r="J1523" s="57"/>
      <c r="K1523" s="26"/>
      <c r="L1523" s="39"/>
      <c r="M1523" s="26"/>
      <c r="N1523" s="26"/>
      <c r="O1523" s="26"/>
      <c r="P1523" s="26"/>
      <c r="Q1523" s="26"/>
      <c r="R1523" s="26"/>
      <c r="S1523" s="26"/>
      <c r="T1523" s="26"/>
    </row>
    <row r="1524" spans="1:20" s="21" customFormat="1" ht="15" customHeight="1" x14ac:dyDescent="0.2">
      <c r="A1524" s="66">
        <v>1494</v>
      </c>
      <c r="B1524" s="66">
        <v>12</v>
      </c>
      <c r="C1524" s="66" t="s">
        <v>1990</v>
      </c>
      <c r="D1524" s="57">
        <f t="shared" si="125"/>
        <v>1472983.9100000001</v>
      </c>
      <c r="E1524" s="26">
        <f t="shared" si="142"/>
        <v>1472983.9100000001</v>
      </c>
      <c r="F1524" s="39">
        <v>400237.80000000005</v>
      </c>
      <c r="G1524" s="26">
        <v>232690.57</v>
      </c>
      <c r="H1524" s="26">
        <v>840055.54</v>
      </c>
      <c r="I1524" s="26"/>
      <c r="J1524" s="57"/>
      <c r="K1524" s="26"/>
      <c r="L1524" s="39"/>
      <c r="M1524" s="26"/>
      <c r="N1524" s="26"/>
      <c r="O1524" s="26"/>
      <c r="P1524" s="26"/>
      <c r="Q1524" s="26"/>
      <c r="R1524" s="26"/>
      <c r="S1524" s="26"/>
      <c r="T1524" s="26"/>
    </row>
    <row r="1525" spans="1:20" s="21" customFormat="1" ht="12.75" x14ac:dyDescent="0.2">
      <c r="A1525" s="66">
        <v>1495</v>
      </c>
      <c r="B1525" s="66">
        <v>13</v>
      </c>
      <c r="C1525" s="66" t="s">
        <v>1991</v>
      </c>
      <c r="D1525" s="57">
        <f t="shared" si="125"/>
        <v>540944.28</v>
      </c>
      <c r="E1525" s="26">
        <f t="shared" si="142"/>
        <v>540944.28</v>
      </c>
      <c r="F1525" s="39"/>
      <c r="G1525" s="39"/>
      <c r="H1525" s="39">
        <v>540944.28</v>
      </c>
      <c r="I1525" s="26"/>
      <c r="J1525" s="57"/>
      <c r="K1525" s="26"/>
      <c r="L1525" s="57"/>
      <c r="M1525" s="26"/>
      <c r="N1525" s="26"/>
      <c r="O1525" s="26"/>
      <c r="P1525" s="26"/>
      <c r="Q1525" s="26"/>
      <c r="R1525" s="26"/>
      <c r="S1525" s="26"/>
      <c r="T1525" s="26"/>
    </row>
    <row r="1526" spans="1:20" s="21" customFormat="1" ht="12.75" x14ac:dyDescent="0.2">
      <c r="A1526" s="66">
        <v>1496</v>
      </c>
      <c r="B1526" s="66">
        <v>14</v>
      </c>
      <c r="C1526" s="66" t="s">
        <v>1992</v>
      </c>
      <c r="D1526" s="57">
        <f t="shared" si="125"/>
        <v>666874.43999999994</v>
      </c>
      <c r="E1526" s="26">
        <f t="shared" si="142"/>
        <v>174717.33</v>
      </c>
      <c r="F1526" s="39">
        <v>56380.59</v>
      </c>
      <c r="G1526" s="39"/>
      <c r="H1526" s="39">
        <v>118336.73999999999</v>
      </c>
      <c r="I1526" s="26"/>
      <c r="J1526" s="57"/>
      <c r="K1526" s="26">
        <v>180.6</v>
      </c>
      <c r="L1526" s="57">
        <v>492157.11</v>
      </c>
      <c r="M1526" s="26"/>
      <c r="N1526" s="26"/>
      <c r="O1526" s="26"/>
      <c r="P1526" s="26"/>
      <c r="Q1526" s="26"/>
      <c r="R1526" s="26"/>
      <c r="S1526" s="26"/>
      <c r="T1526" s="26"/>
    </row>
    <row r="1527" spans="1:20" s="21" customFormat="1" ht="15" customHeight="1" x14ac:dyDescent="0.2">
      <c r="A1527" s="66">
        <v>1497</v>
      </c>
      <c r="B1527" s="66">
        <v>15</v>
      </c>
      <c r="C1527" s="66" t="s">
        <v>1993</v>
      </c>
      <c r="D1527" s="57">
        <f t="shared" si="125"/>
        <v>603932.29</v>
      </c>
      <c r="E1527" s="26">
        <f t="shared" si="142"/>
        <v>473327.46</v>
      </c>
      <c r="F1527" s="39">
        <v>90027.12999999999</v>
      </c>
      <c r="G1527" s="39">
        <v>134627.85</v>
      </c>
      <c r="H1527" s="39">
        <v>188957.16</v>
      </c>
      <c r="I1527" s="26">
        <v>59715.32</v>
      </c>
      <c r="J1527" s="57"/>
      <c r="K1527" s="26"/>
      <c r="L1527" s="39"/>
      <c r="M1527" s="26"/>
      <c r="N1527" s="26"/>
      <c r="O1527" s="26"/>
      <c r="P1527" s="26"/>
      <c r="Q1527" s="26"/>
      <c r="R1527" s="26"/>
      <c r="S1527" s="26">
        <v>70</v>
      </c>
      <c r="T1527" s="26">
        <v>130604.83</v>
      </c>
    </row>
    <row r="1528" spans="1:20" s="21" customFormat="1" ht="15" customHeight="1" x14ac:dyDescent="0.2">
      <c r="A1528" s="66">
        <v>1498</v>
      </c>
      <c r="B1528" s="66">
        <v>16</v>
      </c>
      <c r="C1528" s="66" t="s">
        <v>1994</v>
      </c>
      <c r="D1528" s="57">
        <f t="shared" si="125"/>
        <v>87003.07</v>
      </c>
      <c r="E1528" s="26">
        <f t="shared" si="142"/>
        <v>0</v>
      </c>
      <c r="F1528" s="39"/>
      <c r="G1528" s="39"/>
      <c r="H1528" s="39"/>
      <c r="I1528" s="26"/>
      <c r="J1528" s="57"/>
      <c r="K1528" s="26"/>
      <c r="L1528" s="39"/>
      <c r="M1528" s="26"/>
      <c r="N1528" s="26"/>
      <c r="O1528" s="26"/>
      <c r="P1528" s="26"/>
      <c r="Q1528" s="26">
        <v>70</v>
      </c>
      <c r="R1528" s="26">
        <v>87003.07</v>
      </c>
      <c r="S1528" s="26"/>
      <c r="T1528" s="26"/>
    </row>
    <row r="1529" spans="1:20" s="21" customFormat="1" ht="15" customHeight="1" x14ac:dyDescent="0.2">
      <c r="A1529" s="66">
        <v>1499</v>
      </c>
      <c r="B1529" s="66">
        <v>17</v>
      </c>
      <c r="C1529" s="66" t="s">
        <v>638</v>
      </c>
      <c r="D1529" s="57">
        <f t="shared" si="125"/>
        <v>252644.37000000002</v>
      </c>
      <c r="E1529" s="26">
        <f t="shared" si="142"/>
        <v>252644.37000000002</v>
      </c>
      <c r="F1529" s="39">
        <v>101243.48000000001</v>
      </c>
      <c r="G1529" s="26">
        <v>151400.89000000001</v>
      </c>
      <c r="H1529" s="26"/>
      <c r="I1529" s="26"/>
      <c r="J1529" s="57"/>
      <c r="K1529" s="26"/>
      <c r="L1529" s="39"/>
      <c r="M1529" s="26"/>
      <c r="N1529" s="26"/>
      <c r="O1529" s="26"/>
      <c r="P1529" s="26"/>
      <c r="Q1529" s="26"/>
      <c r="R1529" s="26"/>
      <c r="S1529" s="26"/>
      <c r="T1529" s="26"/>
    </row>
    <row r="1530" spans="1:20" s="21" customFormat="1" ht="15" customHeight="1" x14ac:dyDescent="0.2">
      <c r="A1530" s="66">
        <v>1500</v>
      </c>
      <c r="B1530" s="66">
        <v>18</v>
      </c>
      <c r="C1530" s="66" t="s">
        <v>639</v>
      </c>
      <c r="D1530" s="57">
        <f t="shared" si="125"/>
        <v>435215.80000000005</v>
      </c>
      <c r="E1530" s="26">
        <f t="shared" si="142"/>
        <v>0</v>
      </c>
      <c r="F1530" s="39"/>
      <c r="G1530" s="26"/>
      <c r="H1530" s="26"/>
      <c r="I1530" s="26"/>
      <c r="J1530" s="57"/>
      <c r="K1530" s="26"/>
      <c r="L1530" s="39"/>
      <c r="M1530" s="26"/>
      <c r="N1530" s="26"/>
      <c r="O1530" s="26"/>
      <c r="P1530" s="26"/>
      <c r="Q1530" s="26">
        <v>140</v>
      </c>
      <c r="R1530" s="26">
        <v>174006.14</v>
      </c>
      <c r="S1530" s="26">
        <v>140</v>
      </c>
      <c r="T1530" s="26">
        <v>261209.66</v>
      </c>
    </row>
    <row r="1531" spans="1:20" s="21" customFormat="1" ht="12.75" x14ac:dyDescent="0.2">
      <c r="A1531" s="66">
        <v>1501</v>
      </c>
      <c r="B1531" s="66">
        <v>19</v>
      </c>
      <c r="C1531" s="66" t="s">
        <v>1995</v>
      </c>
      <c r="D1531" s="57">
        <f t="shared" si="125"/>
        <v>396061.65</v>
      </c>
      <c r="E1531" s="26">
        <f t="shared" si="142"/>
        <v>396061.65</v>
      </c>
      <c r="F1531" s="39">
        <v>107617.51000000001</v>
      </c>
      <c r="G1531" s="39">
        <v>62566.74</v>
      </c>
      <c r="H1531" s="39">
        <v>225877.4</v>
      </c>
      <c r="I1531" s="26"/>
      <c r="J1531" s="57"/>
      <c r="K1531" s="26"/>
      <c r="L1531" s="57"/>
      <c r="M1531" s="26"/>
      <c r="N1531" s="26"/>
      <c r="O1531" s="26"/>
      <c r="P1531" s="26"/>
      <c r="Q1531" s="26"/>
      <c r="R1531" s="26"/>
      <c r="S1531" s="26"/>
      <c r="T1531" s="26"/>
    </row>
    <row r="1532" spans="1:20" s="21" customFormat="1" ht="12.75" x14ac:dyDescent="0.2">
      <c r="A1532" s="66">
        <v>1502</v>
      </c>
      <c r="B1532" s="66">
        <v>20</v>
      </c>
      <c r="C1532" s="66" t="s">
        <v>1996</v>
      </c>
      <c r="D1532" s="57">
        <f t="shared" si="125"/>
        <v>160565.49</v>
      </c>
      <c r="E1532" s="26">
        <f t="shared" si="142"/>
        <v>160565.49</v>
      </c>
      <c r="F1532" s="39">
        <v>101535</v>
      </c>
      <c r="G1532" s="39">
        <v>59030.490000000005</v>
      </c>
      <c r="H1532" s="39"/>
      <c r="I1532" s="26"/>
      <c r="J1532" s="57"/>
      <c r="K1532" s="26"/>
      <c r="L1532" s="57"/>
      <c r="M1532" s="26"/>
      <c r="N1532" s="26"/>
      <c r="O1532" s="26"/>
      <c r="P1532" s="26"/>
      <c r="Q1532" s="26"/>
      <c r="R1532" s="26"/>
      <c r="S1532" s="26"/>
      <c r="T1532" s="26"/>
    </row>
    <row r="1533" spans="1:20" s="21" customFormat="1" ht="15" customHeight="1" x14ac:dyDescent="0.2">
      <c r="A1533" s="66">
        <v>1503</v>
      </c>
      <c r="B1533" s="66">
        <v>21</v>
      </c>
      <c r="C1533" s="66" t="s">
        <v>1997</v>
      </c>
      <c r="D1533" s="57">
        <f t="shared" si="125"/>
        <v>579970.04</v>
      </c>
      <c r="E1533" s="26">
        <f t="shared" si="142"/>
        <v>238014.79</v>
      </c>
      <c r="F1533" s="39">
        <v>54796.979999999996</v>
      </c>
      <c r="G1533" s="26">
        <v>31857.91</v>
      </c>
      <c r="H1533" s="26">
        <v>115012.88</v>
      </c>
      <c r="I1533" s="26">
        <v>36347.019999999997</v>
      </c>
      <c r="J1533" s="57"/>
      <c r="K1533" s="26"/>
      <c r="L1533" s="39"/>
      <c r="M1533" s="26"/>
      <c r="N1533" s="26"/>
      <c r="O1533" s="26"/>
      <c r="P1533" s="26"/>
      <c r="Q1533" s="26">
        <v>110</v>
      </c>
      <c r="R1533" s="26">
        <v>136719.10999999999</v>
      </c>
      <c r="S1533" s="26">
        <v>110</v>
      </c>
      <c r="T1533" s="26">
        <v>205236.13999999998</v>
      </c>
    </row>
    <row r="1534" spans="1:20" s="21" customFormat="1" ht="15" customHeight="1" x14ac:dyDescent="0.2">
      <c r="A1534" s="66">
        <v>1504</v>
      </c>
      <c r="B1534" s="66">
        <v>22</v>
      </c>
      <c r="C1534" s="66" t="s">
        <v>1998</v>
      </c>
      <c r="D1534" s="57">
        <f t="shared" si="125"/>
        <v>1293551.19</v>
      </c>
      <c r="E1534" s="26">
        <f t="shared" si="142"/>
        <v>230753.39999999997</v>
      </c>
      <c r="F1534" s="39">
        <v>102799.93</v>
      </c>
      <c r="G1534" s="26">
        <v>59765.9</v>
      </c>
      <c r="H1534" s="26"/>
      <c r="I1534" s="26">
        <v>68187.569999999992</v>
      </c>
      <c r="J1534" s="57"/>
      <c r="K1534" s="26">
        <v>390</v>
      </c>
      <c r="L1534" s="39">
        <v>1062797.79</v>
      </c>
      <c r="M1534" s="26"/>
      <c r="N1534" s="26"/>
      <c r="O1534" s="26"/>
      <c r="P1534" s="26"/>
      <c r="Q1534" s="26"/>
      <c r="R1534" s="26"/>
      <c r="S1534" s="26"/>
      <c r="T1534" s="26"/>
    </row>
    <row r="1535" spans="1:20" s="21" customFormat="1" ht="12.75" x14ac:dyDescent="0.2">
      <c r="A1535" s="66">
        <v>1505</v>
      </c>
      <c r="B1535" s="66">
        <v>23</v>
      </c>
      <c r="C1535" s="66" t="s">
        <v>1999</v>
      </c>
      <c r="D1535" s="57">
        <f t="shared" si="125"/>
        <v>1016207.52</v>
      </c>
      <c r="E1535" s="26">
        <f t="shared" si="142"/>
        <v>285874.69</v>
      </c>
      <c r="F1535" s="39">
        <v>92250.64</v>
      </c>
      <c r="G1535" s="39"/>
      <c r="H1535" s="39">
        <v>193624.05</v>
      </c>
      <c r="I1535" s="26"/>
      <c r="J1535" s="57"/>
      <c r="K1535" s="26">
        <v>268</v>
      </c>
      <c r="L1535" s="57">
        <v>730332.83</v>
      </c>
      <c r="M1535" s="26"/>
      <c r="N1535" s="26"/>
      <c r="O1535" s="26"/>
      <c r="P1535" s="26"/>
      <c r="Q1535" s="26"/>
      <c r="R1535" s="26"/>
      <c r="S1535" s="26"/>
      <c r="T1535" s="26"/>
    </row>
    <row r="1536" spans="1:20" s="21" customFormat="1" ht="12.75" x14ac:dyDescent="0.2">
      <c r="A1536" s="66">
        <v>1506</v>
      </c>
      <c r="B1536" s="66">
        <v>24</v>
      </c>
      <c r="C1536" s="66" t="s">
        <v>2000</v>
      </c>
      <c r="D1536" s="57">
        <f t="shared" si="125"/>
        <v>1916478.54</v>
      </c>
      <c r="E1536" s="26">
        <f t="shared" si="142"/>
        <v>393135.06999999995</v>
      </c>
      <c r="F1536" s="39">
        <v>126863.15</v>
      </c>
      <c r="G1536" s="39"/>
      <c r="H1536" s="39">
        <v>266271.92</v>
      </c>
      <c r="I1536" s="26"/>
      <c r="J1536" s="57"/>
      <c r="K1536" s="26">
        <v>559</v>
      </c>
      <c r="L1536" s="57">
        <v>1523343.47</v>
      </c>
      <c r="M1536" s="26"/>
      <c r="N1536" s="26"/>
      <c r="O1536" s="26"/>
      <c r="P1536" s="26"/>
      <c r="Q1536" s="26"/>
      <c r="R1536" s="26"/>
      <c r="S1536" s="26"/>
      <c r="T1536" s="26"/>
    </row>
    <row r="1537" spans="1:20" s="21" customFormat="1" ht="15" customHeight="1" x14ac:dyDescent="0.2">
      <c r="A1537" s="66">
        <v>1507</v>
      </c>
      <c r="B1537" s="66">
        <v>25</v>
      </c>
      <c r="C1537" s="66" t="s">
        <v>2001</v>
      </c>
      <c r="D1537" s="57">
        <f t="shared" si="125"/>
        <v>2025576.42</v>
      </c>
      <c r="E1537" s="26">
        <f t="shared" si="142"/>
        <v>502232.95000000007</v>
      </c>
      <c r="F1537" s="39">
        <v>162068.6</v>
      </c>
      <c r="G1537" s="39"/>
      <c r="H1537" s="39">
        <v>340164.35000000003</v>
      </c>
      <c r="I1537" s="26"/>
      <c r="J1537" s="57"/>
      <c r="K1537" s="26">
        <v>559</v>
      </c>
      <c r="L1537" s="39">
        <v>1523343.47</v>
      </c>
      <c r="M1537" s="26"/>
      <c r="N1537" s="26"/>
      <c r="O1537" s="26"/>
      <c r="P1537" s="26"/>
      <c r="Q1537" s="26"/>
      <c r="R1537" s="26"/>
      <c r="S1537" s="26"/>
      <c r="T1537" s="26"/>
    </row>
    <row r="1538" spans="1:20" s="21" customFormat="1" ht="15" customHeight="1" x14ac:dyDescent="0.2">
      <c r="A1538" s="66">
        <v>1508</v>
      </c>
      <c r="B1538" s="66">
        <v>26</v>
      </c>
      <c r="C1538" s="66" t="s">
        <v>2002</v>
      </c>
      <c r="D1538" s="57">
        <f t="shared" si="125"/>
        <v>940135.82</v>
      </c>
      <c r="E1538" s="26">
        <f t="shared" si="142"/>
        <v>159115.71</v>
      </c>
      <c r="F1538" s="39">
        <v>43234.78</v>
      </c>
      <c r="G1538" s="39">
        <v>25135.87</v>
      </c>
      <c r="H1538" s="39">
        <v>90745.06</v>
      </c>
      <c r="I1538" s="26"/>
      <c r="J1538" s="57"/>
      <c r="K1538" s="26">
        <v>286.60000000000002</v>
      </c>
      <c r="L1538" s="39">
        <v>781020.11</v>
      </c>
      <c r="M1538" s="26"/>
      <c r="N1538" s="26"/>
      <c r="O1538" s="26"/>
      <c r="P1538" s="26"/>
      <c r="Q1538" s="26"/>
      <c r="R1538" s="26"/>
      <c r="S1538" s="26"/>
      <c r="T1538" s="26"/>
    </row>
    <row r="1539" spans="1:20" s="21" customFormat="1" ht="15" customHeight="1" x14ac:dyDescent="0.2">
      <c r="A1539" s="66">
        <v>1509</v>
      </c>
      <c r="B1539" s="66">
        <v>27</v>
      </c>
      <c r="C1539" s="66" t="s">
        <v>2003</v>
      </c>
      <c r="D1539" s="57">
        <f t="shared" si="125"/>
        <v>163049.98000000001</v>
      </c>
      <c r="E1539" s="26">
        <f t="shared" si="142"/>
        <v>163049.98000000001</v>
      </c>
      <c r="F1539" s="39"/>
      <c r="G1539" s="39"/>
      <c r="H1539" s="39"/>
      <c r="I1539" s="26"/>
      <c r="J1539" s="57">
        <v>163049.98000000001</v>
      </c>
      <c r="K1539" s="26"/>
      <c r="L1539" s="39"/>
      <c r="M1539" s="26"/>
      <c r="N1539" s="26"/>
      <c r="O1539" s="26"/>
      <c r="P1539" s="26"/>
      <c r="Q1539" s="26"/>
      <c r="R1539" s="26"/>
      <c r="S1539" s="26"/>
      <c r="T1539" s="26"/>
    </row>
    <row r="1540" spans="1:20" s="21" customFormat="1" ht="15" customHeight="1" x14ac:dyDescent="0.2">
      <c r="A1540" s="66">
        <v>1510</v>
      </c>
      <c r="B1540" s="66">
        <v>28</v>
      </c>
      <c r="C1540" s="66" t="s">
        <v>2004</v>
      </c>
      <c r="D1540" s="57">
        <f t="shared" si="125"/>
        <v>166641.76</v>
      </c>
      <c r="E1540" s="26">
        <f t="shared" si="142"/>
        <v>166641.76</v>
      </c>
      <c r="F1540" s="26"/>
      <c r="G1540" s="39"/>
      <c r="H1540" s="39"/>
      <c r="I1540" s="26"/>
      <c r="J1540" s="39">
        <v>166641.76</v>
      </c>
      <c r="K1540" s="26"/>
      <c r="L1540" s="57"/>
      <c r="M1540" s="26"/>
      <c r="N1540" s="26"/>
      <c r="O1540" s="26"/>
      <c r="P1540" s="26"/>
      <c r="Q1540" s="26"/>
      <c r="R1540" s="26"/>
      <c r="S1540" s="26"/>
      <c r="T1540" s="26"/>
    </row>
    <row r="1541" spans="1:20" s="21" customFormat="1" ht="15" customHeight="1" x14ac:dyDescent="0.2">
      <c r="A1541" s="66">
        <v>1511</v>
      </c>
      <c r="B1541" s="66">
        <v>29</v>
      </c>
      <c r="C1541" s="66" t="s">
        <v>2005</v>
      </c>
      <c r="D1541" s="57">
        <f t="shared" si="125"/>
        <v>162546.34999999998</v>
      </c>
      <c r="E1541" s="26">
        <f t="shared" si="142"/>
        <v>162546.34999999998</v>
      </c>
      <c r="F1541" s="39"/>
      <c r="G1541" s="39"/>
      <c r="H1541" s="26"/>
      <c r="I1541" s="26"/>
      <c r="J1541" s="57">
        <v>162546.34999999998</v>
      </c>
      <c r="K1541" s="26"/>
      <c r="L1541" s="39"/>
      <c r="M1541" s="26"/>
      <c r="N1541" s="26"/>
      <c r="O1541" s="26"/>
      <c r="P1541" s="26"/>
      <c r="Q1541" s="26"/>
      <c r="R1541" s="26"/>
      <c r="S1541" s="26"/>
      <c r="T1541" s="26"/>
    </row>
    <row r="1542" spans="1:20" s="21" customFormat="1" ht="15" customHeight="1" x14ac:dyDescent="0.2">
      <c r="A1542" s="66">
        <v>1512</v>
      </c>
      <c r="B1542" s="66">
        <v>30</v>
      </c>
      <c r="C1542" s="66" t="s">
        <v>2006</v>
      </c>
      <c r="D1542" s="57">
        <f t="shared" si="125"/>
        <v>165437.94</v>
      </c>
      <c r="E1542" s="26">
        <f t="shared" si="142"/>
        <v>165437.94</v>
      </c>
      <c r="F1542" s="39"/>
      <c r="G1542" s="39"/>
      <c r="H1542" s="26"/>
      <c r="I1542" s="26"/>
      <c r="J1542" s="57">
        <v>165437.94</v>
      </c>
      <c r="K1542" s="26"/>
      <c r="L1542" s="39"/>
      <c r="M1542" s="26"/>
      <c r="N1542" s="26"/>
      <c r="O1542" s="26"/>
      <c r="P1542" s="26"/>
      <c r="Q1542" s="26"/>
      <c r="R1542" s="26"/>
      <c r="S1542" s="26"/>
      <c r="T1542" s="26"/>
    </row>
    <row r="1543" spans="1:20" s="21" customFormat="1" ht="15" customHeight="1" x14ac:dyDescent="0.2">
      <c r="A1543" s="66">
        <v>1513</v>
      </c>
      <c r="B1543" s="66">
        <v>31</v>
      </c>
      <c r="C1543" s="66" t="s">
        <v>2007</v>
      </c>
      <c r="D1543" s="57">
        <f t="shared" si="125"/>
        <v>164914.65</v>
      </c>
      <c r="E1543" s="26">
        <f t="shared" si="142"/>
        <v>164914.65</v>
      </c>
      <c r="F1543" s="39"/>
      <c r="G1543" s="26"/>
      <c r="H1543" s="26"/>
      <c r="I1543" s="26"/>
      <c r="J1543" s="57">
        <v>164914.65</v>
      </c>
      <c r="K1543" s="26"/>
      <c r="L1543" s="39"/>
      <c r="M1543" s="26"/>
      <c r="N1543" s="26"/>
      <c r="O1543" s="26"/>
      <c r="P1543" s="26"/>
      <c r="Q1543" s="26"/>
      <c r="R1543" s="26"/>
      <c r="S1543" s="26"/>
      <c r="T1543" s="26"/>
    </row>
    <row r="1544" spans="1:20" s="21" customFormat="1" ht="15" customHeight="1" x14ac:dyDescent="0.2">
      <c r="A1544" s="66">
        <v>1514</v>
      </c>
      <c r="B1544" s="66">
        <v>32</v>
      </c>
      <c r="C1544" s="66" t="s">
        <v>2008</v>
      </c>
      <c r="D1544" s="57">
        <f t="shared" si="125"/>
        <v>225438.06</v>
      </c>
      <c r="E1544" s="26">
        <f t="shared" si="142"/>
        <v>225438.06</v>
      </c>
      <c r="F1544" s="39">
        <v>48225.299999999996</v>
      </c>
      <c r="G1544" s="26">
        <v>28037.27</v>
      </c>
      <c r="H1544" s="26">
        <v>101219.62000000001</v>
      </c>
      <c r="I1544" s="26"/>
      <c r="J1544" s="57">
        <v>47955.869999999995</v>
      </c>
      <c r="K1544" s="26"/>
      <c r="L1544" s="39"/>
      <c r="M1544" s="26"/>
      <c r="N1544" s="26"/>
      <c r="O1544" s="26"/>
      <c r="P1544" s="26"/>
      <c r="Q1544" s="26"/>
      <c r="R1544" s="26"/>
      <c r="S1544" s="26"/>
      <c r="T1544" s="26"/>
    </row>
    <row r="1545" spans="1:20" s="21" customFormat="1" ht="12.75" x14ac:dyDescent="0.2">
      <c r="A1545" s="66">
        <v>1515</v>
      </c>
      <c r="B1545" s="66">
        <v>33</v>
      </c>
      <c r="C1545" s="66" t="s">
        <v>2009</v>
      </c>
      <c r="D1545" s="57">
        <f t="shared" si="125"/>
        <v>949202.33</v>
      </c>
      <c r="E1545" s="26">
        <f t="shared" si="142"/>
        <v>333324.63</v>
      </c>
      <c r="F1545" s="39">
        <v>90570.67</v>
      </c>
      <c r="G1545" s="39">
        <v>52656.030000000006</v>
      </c>
      <c r="H1545" s="39">
        <v>190097.93</v>
      </c>
      <c r="I1545" s="26"/>
      <c r="J1545" s="57"/>
      <c r="K1545" s="26">
        <v>226</v>
      </c>
      <c r="L1545" s="57">
        <v>615877.69999999995</v>
      </c>
      <c r="M1545" s="26"/>
      <c r="N1545" s="26"/>
      <c r="O1545" s="26"/>
      <c r="P1545" s="26"/>
      <c r="Q1545" s="26"/>
      <c r="R1545" s="26"/>
      <c r="S1545" s="26"/>
      <c r="T1545" s="26"/>
    </row>
    <row r="1546" spans="1:20" s="21" customFormat="1" ht="12.75" x14ac:dyDescent="0.2">
      <c r="A1546" s="66">
        <v>1516</v>
      </c>
      <c r="B1546" s="66">
        <v>34</v>
      </c>
      <c r="C1546" s="66" t="s">
        <v>2010</v>
      </c>
      <c r="D1546" s="57">
        <f t="shared" si="125"/>
        <v>601582</v>
      </c>
      <c r="E1546" s="26">
        <f t="shared" si="142"/>
        <v>601582</v>
      </c>
      <c r="F1546" s="39">
        <v>107642.21</v>
      </c>
      <c r="G1546" s="39">
        <v>160969.66</v>
      </c>
      <c r="H1546" s="39">
        <v>225929.28</v>
      </c>
      <c r="I1546" s="26"/>
      <c r="J1546" s="57">
        <v>107040.85</v>
      </c>
      <c r="K1546" s="26"/>
      <c r="L1546" s="57"/>
      <c r="M1546" s="26"/>
      <c r="N1546" s="26"/>
      <c r="O1546" s="26"/>
      <c r="P1546" s="26"/>
      <c r="Q1546" s="26"/>
      <c r="R1546" s="26"/>
      <c r="S1546" s="26"/>
      <c r="T1546" s="26"/>
    </row>
    <row r="1547" spans="1:20" s="21" customFormat="1" ht="15" customHeight="1" x14ac:dyDescent="0.2">
      <c r="A1547" s="66">
        <v>1517</v>
      </c>
      <c r="B1547" s="66">
        <v>35</v>
      </c>
      <c r="C1547" s="66" t="s">
        <v>2011</v>
      </c>
      <c r="D1547" s="57">
        <f t="shared" si="125"/>
        <v>3168499.9499999997</v>
      </c>
      <c r="E1547" s="26">
        <f t="shared" si="142"/>
        <v>0</v>
      </c>
      <c r="F1547" s="39"/>
      <c r="G1547" s="39"/>
      <c r="H1547" s="39"/>
      <c r="I1547" s="26"/>
      <c r="J1547" s="57"/>
      <c r="K1547" s="26">
        <v>1162.7</v>
      </c>
      <c r="L1547" s="39">
        <v>3168499.9499999997</v>
      </c>
      <c r="M1547" s="26"/>
      <c r="N1547" s="26"/>
      <c r="O1547" s="26"/>
      <c r="P1547" s="26"/>
      <c r="Q1547" s="26"/>
      <c r="R1547" s="26"/>
      <c r="S1547" s="26"/>
      <c r="T1547" s="26"/>
    </row>
    <row r="1548" spans="1:20" s="21" customFormat="1" ht="15" customHeight="1" x14ac:dyDescent="0.2">
      <c r="A1548" s="66">
        <v>1518</v>
      </c>
      <c r="B1548" s="66">
        <v>36</v>
      </c>
      <c r="C1548" s="66" t="s">
        <v>2012</v>
      </c>
      <c r="D1548" s="57">
        <f t="shared" si="125"/>
        <v>842294.01</v>
      </c>
      <c r="E1548" s="26">
        <f t="shared" si="142"/>
        <v>297269.51</v>
      </c>
      <c r="F1548" s="39">
        <v>64703.9</v>
      </c>
      <c r="G1548" s="39">
        <v>96759.14</v>
      </c>
      <c r="H1548" s="39">
        <v>135806.47</v>
      </c>
      <c r="I1548" s="26"/>
      <c r="J1548" s="57"/>
      <c r="K1548" s="26">
        <v>200</v>
      </c>
      <c r="L1548" s="39">
        <v>545024.5</v>
      </c>
      <c r="M1548" s="26"/>
      <c r="N1548" s="26"/>
      <c r="O1548" s="26"/>
      <c r="P1548" s="26"/>
      <c r="Q1548" s="26"/>
      <c r="R1548" s="26"/>
      <c r="S1548" s="26"/>
      <c r="T1548" s="26"/>
    </row>
    <row r="1549" spans="1:20" s="21" customFormat="1" ht="15" customHeight="1" x14ac:dyDescent="0.2">
      <c r="A1549" s="66">
        <v>1519</v>
      </c>
      <c r="B1549" s="66">
        <v>37</v>
      </c>
      <c r="C1549" s="66" t="s">
        <v>640</v>
      </c>
      <c r="D1549" s="57">
        <f t="shared" si="125"/>
        <v>449025.67999999993</v>
      </c>
      <c r="E1549" s="26">
        <f t="shared" si="142"/>
        <v>449025.67999999993</v>
      </c>
      <c r="F1549" s="39">
        <v>97735.29</v>
      </c>
      <c r="G1549" s="26">
        <v>146154.70000000001</v>
      </c>
      <c r="H1549" s="26">
        <v>205135.68999999997</v>
      </c>
      <c r="I1549" s="26"/>
      <c r="J1549" s="57"/>
      <c r="K1549" s="26"/>
      <c r="L1549" s="39"/>
      <c r="M1549" s="26"/>
      <c r="N1549" s="26"/>
      <c r="O1549" s="26"/>
      <c r="P1549" s="26"/>
      <c r="Q1549" s="26"/>
      <c r="R1549" s="26"/>
      <c r="S1549" s="26"/>
      <c r="T1549" s="26"/>
    </row>
    <row r="1550" spans="1:20" s="21" customFormat="1" ht="15" customHeight="1" x14ac:dyDescent="0.2">
      <c r="A1550" s="66">
        <v>1520</v>
      </c>
      <c r="B1550" s="66">
        <v>38</v>
      </c>
      <c r="C1550" s="66" t="s">
        <v>2013</v>
      </c>
      <c r="D1550" s="57">
        <f t="shared" si="125"/>
        <v>546657.11999999988</v>
      </c>
      <c r="E1550" s="26">
        <f t="shared" si="142"/>
        <v>176585.47999999998</v>
      </c>
      <c r="F1550" s="39">
        <v>37774.839999999997</v>
      </c>
      <c r="G1550" s="26">
        <v>21961.57</v>
      </c>
      <c r="H1550" s="26">
        <v>79285.259999999995</v>
      </c>
      <c r="I1550" s="26"/>
      <c r="J1550" s="57">
        <v>37563.81</v>
      </c>
      <c r="K1550" s="26">
        <v>135.80000000000001</v>
      </c>
      <c r="L1550" s="39">
        <v>370071.63999999996</v>
      </c>
      <c r="M1550" s="26"/>
      <c r="N1550" s="26"/>
      <c r="O1550" s="26"/>
      <c r="P1550" s="26"/>
      <c r="Q1550" s="26"/>
      <c r="R1550" s="26"/>
      <c r="S1550" s="26"/>
      <c r="T1550" s="26"/>
    </row>
    <row r="1551" spans="1:20" s="21" customFormat="1" ht="12.75" x14ac:dyDescent="0.2">
      <c r="A1551" s="66">
        <v>1521</v>
      </c>
      <c r="B1551" s="66">
        <v>39</v>
      </c>
      <c r="C1551" s="66" t="s">
        <v>2014</v>
      </c>
      <c r="D1551" s="57">
        <f t="shared" si="125"/>
        <v>756450.39</v>
      </c>
      <c r="E1551" s="26">
        <f t="shared" si="142"/>
        <v>113522.53</v>
      </c>
      <c r="F1551" s="39"/>
      <c r="G1551" s="39">
        <v>41883.54</v>
      </c>
      <c r="H1551" s="39"/>
      <c r="I1551" s="26"/>
      <c r="J1551" s="57">
        <v>71638.989999999991</v>
      </c>
      <c r="K1551" s="26">
        <v>188</v>
      </c>
      <c r="L1551" s="57">
        <v>512323.03</v>
      </c>
      <c r="M1551" s="26"/>
      <c r="N1551" s="26"/>
      <c r="O1551" s="26"/>
      <c r="P1551" s="26"/>
      <c r="Q1551" s="26"/>
      <c r="R1551" s="26"/>
      <c r="S1551" s="26">
        <v>70</v>
      </c>
      <c r="T1551" s="26">
        <v>130604.83</v>
      </c>
    </row>
    <row r="1552" spans="1:20" s="21" customFormat="1" ht="15" customHeight="1" x14ac:dyDescent="0.2">
      <c r="A1552" s="66">
        <v>1522</v>
      </c>
      <c r="B1552" s="66">
        <v>40</v>
      </c>
      <c r="C1552" s="66" t="s">
        <v>2015</v>
      </c>
      <c r="D1552" s="57">
        <f t="shared" si="125"/>
        <v>491362.67000000004</v>
      </c>
      <c r="E1552" s="26">
        <f t="shared" si="142"/>
        <v>286126.53000000003</v>
      </c>
      <c r="F1552" s="39"/>
      <c r="G1552" s="39">
        <v>62064.03</v>
      </c>
      <c r="H1552" s="39">
        <v>224062.5</v>
      </c>
      <c r="I1552" s="26"/>
      <c r="J1552" s="57"/>
      <c r="K1552" s="26"/>
      <c r="L1552" s="39"/>
      <c r="M1552" s="26"/>
      <c r="N1552" s="26"/>
      <c r="O1552" s="26"/>
      <c r="P1552" s="26"/>
      <c r="Q1552" s="26"/>
      <c r="R1552" s="26"/>
      <c r="S1552" s="26">
        <v>110</v>
      </c>
      <c r="T1552" s="26">
        <v>205236.13999999998</v>
      </c>
    </row>
    <row r="1553" spans="1:20" s="21" customFormat="1" ht="15" customHeight="1" x14ac:dyDescent="0.2">
      <c r="A1553" s="66">
        <v>1523</v>
      </c>
      <c r="B1553" s="66">
        <v>41</v>
      </c>
      <c r="C1553" s="66" t="s">
        <v>2016</v>
      </c>
      <c r="D1553" s="57">
        <f t="shared" si="125"/>
        <v>268860.05000000005</v>
      </c>
      <c r="E1553" s="26">
        <f t="shared" si="142"/>
        <v>268860.05000000005</v>
      </c>
      <c r="F1553" s="39">
        <v>73054.41</v>
      </c>
      <c r="G1553" s="39">
        <v>42472.420000000006</v>
      </c>
      <c r="H1553" s="39">
        <v>153333.22</v>
      </c>
      <c r="I1553" s="26"/>
      <c r="J1553" s="57"/>
      <c r="K1553" s="26"/>
      <c r="L1553" s="39"/>
      <c r="M1553" s="26"/>
      <c r="N1553" s="26"/>
      <c r="O1553" s="26"/>
      <c r="P1553" s="26"/>
      <c r="Q1553" s="26"/>
      <c r="R1553" s="26"/>
      <c r="S1553" s="26"/>
      <c r="T1553" s="26"/>
    </row>
    <row r="1554" spans="1:20" s="21" customFormat="1" ht="15" customHeight="1" x14ac:dyDescent="0.2">
      <c r="A1554" s="66">
        <v>1524</v>
      </c>
      <c r="B1554" s="66">
        <v>42</v>
      </c>
      <c r="C1554" s="66" t="s">
        <v>2017</v>
      </c>
      <c r="D1554" s="57">
        <f t="shared" si="125"/>
        <v>1340194.33</v>
      </c>
      <c r="E1554" s="26">
        <f t="shared" si="142"/>
        <v>266496.05</v>
      </c>
      <c r="F1554" s="39">
        <v>72412.06</v>
      </c>
      <c r="G1554" s="39">
        <v>42098.990000000005</v>
      </c>
      <c r="H1554" s="39">
        <v>151985</v>
      </c>
      <c r="I1554" s="26"/>
      <c r="J1554" s="57"/>
      <c r="K1554" s="26">
        <v>394</v>
      </c>
      <c r="L1554" s="39">
        <v>1073698.28</v>
      </c>
      <c r="M1554" s="26"/>
      <c r="N1554" s="26"/>
      <c r="O1554" s="26"/>
      <c r="P1554" s="26"/>
      <c r="Q1554" s="26"/>
      <c r="R1554" s="26"/>
      <c r="S1554" s="26"/>
      <c r="T1554" s="26"/>
    </row>
    <row r="1555" spans="1:20" s="21" customFormat="1" ht="15" customHeight="1" x14ac:dyDescent="0.2">
      <c r="A1555" s="66">
        <v>1525</v>
      </c>
      <c r="B1555" s="66">
        <v>43</v>
      </c>
      <c r="C1555" s="66" t="s">
        <v>2018</v>
      </c>
      <c r="D1555" s="57">
        <f t="shared" si="125"/>
        <v>177391.28000000003</v>
      </c>
      <c r="E1555" s="26">
        <f t="shared" si="142"/>
        <v>177391.28000000003</v>
      </c>
      <c r="F1555" s="26">
        <v>48200.600000000006</v>
      </c>
      <c r="G1555" s="39">
        <v>28022.91</v>
      </c>
      <c r="H1555" s="39">
        <v>101167.77</v>
      </c>
      <c r="I1555" s="26"/>
      <c r="J1555" s="39"/>
      <c r="K1555" s="26"/>
      <c r="L1555" s="57"/>
      <c r="M1555" s="26"/>
      <c r="N1555" s="26"/>
      <c r="O1555" s="26"/>
      <c r="P1555" s="26"/>
      <c r="Q1555" s="26"/>
      <c r="R1555" s="26"/>
      <c r="S1555" s="26"/>
      <c r="T1555" s="26"/>
    </row>
    <row r="1556" spans="1:20" s="21" customFormat="1" ht="15" customHeight="1" x14ac:dyDescent="0.2">
      <c r="A1556" s="66">
        <v>1526</v>
      </c>
      <c r="B1556" s="66">
        <v>44</v>
      </c>
      <c r="C1556" s="66" t="s">
        <v>2019</v>
      </c>
      <c r="D1556" s="57">
        <f t="shared" si="125"/>
        <v>1501938.48</v>
      </c>
      <c r="E1556" s="26">
        <f t="shared" si="142"/>
        <v>466391.93000000005</v>
      </c>
      <c r="F1556" s="39">
        <v>101515.21</v>
      </c>
      <c r="G1556" s="39">
        <v>151807.29999999999</v>
      </c>
      <c r="H1556" s="26">
        <v>213069.42</v>
      </c>
      <c r="I1556" s="26"/>
      <c r="J1556" s="57"/>
      <c r="K1556" s="26">
        <v>380</v>
      </c>
      <c r="L1556" s="39">
        <v>1035546.55</v>
      </c>
      <c r="M1556" s="26"/>
      <c r="N1556" s="26"/>
      <c r="O1556" s="26"/>
      <c r="P1556" s="26"/>
      <c r="Q1556" s="26"/>
      <c r="R1556" s="26"/>
      <c r="S1556" s="26"/>
      <c r="T1556" s="26"/>
    </row>
    <row r="1557" spans="1:20" s="21" customFormat="1" ht="15" customHeight="1" x14ac:dyDescent="0.2">
      <c r="A1557" s="66">
        <v>1527</v>
      </c>
      <c r="B1557" s="66">
        <v>45</v>
      </c>
      <c r="C1557" s="66" t="s">
        <v>2020</v>
      </c>
      <c r="D1557" s="57">
        <f t="shared" si="125"/>
        <v>608944.46</v>
      </c>
      <c r="E1557" s="26">
        <f t="shared" si="142"/>
        <v>124690.18</v>
      </c>
      <c r="F1557" s="39">
        <v>30461.99</v>
      </c>
      <c r="G1557" s="39"/>
      <c r="H1557" s="26">
        <v>63936.37</v>
      </c>
      <c r="I1557" s="26"/>
      <c r="J1557" s="57">
        <v>30291.82</v>
      </c>
      <c r="K1557" s="26">
        <v>177.7</v>
      </c>
      <c r="L1557" s="39">
        <v>484254.28</v>
      </c>
      <c r="M1557" s="26"/>
      <c r="N1557" s="26"/>
      <c r="O1557" s="26"/>
      <c r="P1557" s="26"/>
      <c r="Q1557" s="26"/>
      <c r="R1557" s="26"/>
      <c r="S1557" s="26"/>
      <c r="T1557" s="26"/>
    </row>
    <row r="1558" spans="1:20" s="21" customFormat="1" ht="15" customHeight="1" x14ac:dyDescent="0.2">
      <c r="A1558" s="66">
        <v>1528</v>
      </c>
      <c r="B1558" s="66">
        <v>46</v>
      </c>
      <c r="C1558" s="66" t="s">
        <v>2021</v>
      </c>
      <c r="D1558" s="57">
        <f t="shared" si="125"/>
        <v>1490187.52</v>
      </c>
      <c r="E1558" s="26">
        <f t="shared" si="142"/>
        <v>73123.820000000007</v>
      </c>
      <c r="F1558" s="39"/>
      <c r="G1558" s="26">
        <v>73123.820000000007</v>
      </c>
      <c r="H1558" s="26"/>
      <c r="I1558" s="26"/>
      <c r="J1558" s="57"/>
      <c r="K1558" s="26">
        <v>520</v>
      </c>
      <c r="L1558" s="39">
        <v>1417063.7</v>
      </c>
      <c r="M1558" s="26"/>
      <c r="N1558" s="26"/>
      <c r="O1558" s="26"/>
      <c r="P1558" s="26"/>
      <c r="Q1558" s="26"/>
      <c r="R1558" s="26"/>
      <c r="S1558" s="26"/>
      <c r="T1558" s="26"/>
    </row>
    <row r="1559" spans="1:20" s="21" customFormat="1" ht="15" customHeight="1" x14ac:dyDescent="0.2">
      <c r="A1559" s="66">
        <v>1529</v>
      </c>
      <c r="B1559" s="66">
        <v>47</v>
      </c>
      <c r="C1559" s="66" t="s">
        <v>2022</v>
      </c>
      <c r="D1559" s="57">
        <f t="shared" si="125"/>
        <v>1076423.3799999999</v>
      </c>
      <c r="E1559" s="26">
        <f t="shared" si="142"/>
        <v>0</v>
      </c>
      <c r="F1559" s="39"/>
      <c r="G1559" s="26"/>
      <c r="H1559" s="26"/>
      <c r="I1559" s="26"/>
      <c r="J1559" s="57"/>
      <c r="K1559" s="26">
        <v>395</v>
      </c>
      <c r="L1559" s="39">
        <v>1076423.3799999999</v>
      </c>
      <c r="M1559" s="26"/>
      <c r="N1559" s="26"/>
      <c r="O1559" s="26"/>
      <c r="P1559" s="26"/>
      <c r="Q1559" s="26"/>
      <c r="R1559" s="26"/>
      <c r="S1559" s="26"/>
      <c r="T1559" s="26"/>
    </row>
    <row r="1560" spans="1:20" s="21" customFormat="1" ht="12.75" x14ac:dyDescent="0.2">
      <c r="A1560" s="66">
        <v>1530</v>
      </c>
      <c r="B1560" s="66">
        <v>48</v>
      </c>
      <c r="C1560" s="66" t="s">
        <v>2023</v>
      </c>
      <c r="D1560" s="57">
        <f t="shared" si="125"/>
        <v>1653990.95</v>
      </c>
      <c r="E1560" s="26">
        <f t="shared" si="142"/>
        <v>1417728.72</v>
      </c>
      <c r="F1560" s="39">
        <v>253676.89</v>
      </c>
      <c r="G1560" s="39">
        <v>379351.98000000004</v>
      </c>
      <c r="H1560" s="39">
        <v>532440.15</v>
      </c>
      <c r="I1560" s="26"/>
      <c r="J1560" s="57">
        <v>252259.69999999998</v>
      </c>
      <c r="K1560" s="26"/>
      <c r="L1560" s="57"/>
      <c r="M1560" s="26"/>
      <c r="N1560" s="26"/>
      <c r="O1560" s="26">
        <v>110</v>
      </c>
      <c r="P1560" s="26">
        <v>236262.22999999998</v>
      </c>
      <c r="Q1560" s="26"/>
      <c r="R1560" s="26"/>
      <c r="S1560" s="26"/>
      <c r="T1560" s="26"/>
    </row>
    <row r="1561" spans="1:20" s="21" customFormat="1" ht="12.75" x14ac:dyDescent="0.2">
      <c r="A1561" s="66">
        <v>1531</v>
      </c>
      <c r="B1561" s="66">
        <v>49</v>
      </c>
      <c r="C1561" s="66" t="s">
        <v>2024</v>
      </c>
      <c r="D1561" s="57">
        <f t="shared" si="125"/>
        <v>876760.54</v>
      </c>
      <c r="E1561" s="26">
        <f t="shared" si="142"/>
        <v>876760.54</v>
      </c>
      <c r="F1561" s="39">
        <v>156880.43</v>
      </c>
      <c r="G1561" s="39">
        <v>234601.19</v>
      </c>
      <c r="H1561" s="39">
        <v>329274.92000000004</v>
      </c>
      <c r="I1561" s="26"/>
      <c r="J1561" s="57">
        <v>156004</v>
      </c>
      <c r="K1561" s="26"/>
      <c r="L1561" s="57"/>
      <c r="M1561" s="26"/>
      <c r="N1561" s="26"/>
      <c r="O1561" s="26"/>
      <c r="P1561" s="26"/>
      <c r="Q1561" s="26"/>
      <c r="R1561" s="26"/>
      <c r="S1561" s="26"/>
      <c r="T1561" s="26"/>
    </row>
    <row r="1562" spans="1:20" s="21" customFormat="1" ht="15" customHeight="1" x14ac:dyDescent="0.2">
      <c r="A1562" s="66">
        <v>1532</v>
      </c>
      <c r="B1562" s="66">
        <v>50</v>
      </c>
      <c r="C1562" s="66" t="s">
        <v>2025</v>
      </c>
      <c r="D1562" s="57">
        <f t="shared" si="125"/>
        <v>488349.94999999995</v>
      </c>
      <c r="E1562" s="26">
        <f t="shared" si="142"/>
        <v>252087.72</v>
      </c>
      <c r="F1562" s="39"/>
      <c r="G1562" s="39"/>
      <c r="H1562" s="39"/>
      <c r="I1562" s="26"/>
      <c r="J1562" s="57">
        <v>252087.72</v>
      </c>
      <c r="K1562" s="26"/>
      <c r="L1562" s="39"/>
      <c r="M1562" s="26"/>
      <c r="N1562" s="26"/>
      <c r="O1562" s="26">
        <v>110</v>
      </c>
      <c r="P1562" s="26">
        <v>236262.22999999998</v>
      </c>
      <c r="Q1562" s="26"/>
      <c r="R1562" s="26"/>
      <c r="S1562" s="26"/>
      <c r="T1562" s="26"/>
    </row>
    <row r="1563" spans="1:20" s="21" customFormat="1" ht="15" customHeight="1" x14ac:dyDescent="0.2">
      <c r="A1563" s="66">
        <v>1533</v>
      </c>
      <c r="B1563" s="66">
        <v>51</v>
      </c>
      <c r="C1563" s="66" t="s">
        <v>313</v>
      </c>
      <c r="D1563" s="57">
        <f t="shared" si="125"/>
        <v>697564.74</v>
      </c>
      <c r="E1563" s="26">
        <f t="shared" si="142"/>
        <v>697564.74</v>
      </c>
      <c r="F1563" s="39"/>
      <c r="G1563" s="39"/>
      <c r="H1563" s="39"/>
      <c r="I1563" s="26">
        <v>697564.74</v>
      </c>
      <c r="J1563" s="57"/>
      <c r="K1563" s="26"/>
      <c r="L1563" s="39"/>
      <c r="M1563" s="26"/>
      <c r="N1563" s="26"/>
      <c r="O1563" s="26"/>
      <c r="P1563" s="26"/>
      <c r="Q1563" s="26"/>
      <c r="R1563" s="26"/>
      <c r="S1563" s="26"/>
      <c r="T1563" s="26"/>
    </row>
    <row r="1564" spans="1:20" s="21" customFormat="1" ht="15" customHeight="1" x14ac:dyDescent="0.2">
      <c r="A1564" s="66">
        <v>1534</v>
      </c>
      <c r="B1564" s="66">
        <v>52</v>
      </c>
      <c r="C1564" s="66" t="s">
        <v>2026</v>
      </c>
      <c r="D1564" s="57">
        <f t="shared" si="125"/>
        <v>1103199.5</v>
      </c>
      <c r="E1564" s="26">
        <f t="shared" si="142"/>
        <v>1103199.5</v>
      </c>
      <c r="F1564" s="39">
        <v>197397.58000000002</v>
      </c>
      <c r="G1564" s="39">
        <v>295191.09999999998</v>
      </c>
      <c r="H1564" s="39">
        <v>414316.02999999997</v>
      </c>
      <c r="I1564" s="26"/>
      <c r="J1564" s="57">
        <v>196294.79</v>
      </c>
      <c r="K1564" s="26"/>
      <c r="L1564" s="39"/>
      <c r="M1564" s="26"/>
      <c r="N1564" s="26"/>
      <c r="O1564" s="26"/>
      <c r="P1564" s="26"/>
      <c r="Q1564" s="26"/>
      <c r="R1564" s="26"/>
      <c r="S1564" s="26"/>
      <c r="T1564" s="26"/>
    </row>
    <row r="1565" spans="1:20" s="21" customFormat="1" ht="15" customHeight="1" x14ac:dyDescent="0.2">
      <c r="A1565" s="66">
        <v>1535</v>
      </c>
      <c r="B1565" s="66">
        <v>53</v>
      </c>
      <c r="C1565" s="66" t="s">
        <v>2027</v>
      </c>
      <c r="D1565" s="57">
        <f t="shared" si="125"/>
        <v>633762.86</v>
      </c>
      <c r="E1565" s="26">
        <f t="shared" si="142"/>
        <v>633762.86</v>
      </c>
      <c r="F1565" s="26">
        <v>204512.78999999998</v>
      </c>
      <c r="G1565" s="39"/>
      <c r="H1565" s="39">
        <v>429250.07</v>
      </c>
      <c r="I1565" s="26"/>
      <c r="J1565" s="39"/>
      <c r="K1565" s="26"/>
      <c r="L1565" s="57"/>
      <c r="M1565" s="26"/>
      <c r="N1565" s="26"/>
      <c r="O1565" s="26"/>
      <c r="P1565" s="26"/>
      <c r="Q1565" s="26"/>
      <c r="R1565" s="26"/>
      <c r="S1565" s="26"/>
      <c r="T1565" s="26"/>
    </row>
    <row r="1566" spans="1:20" s="21" customFormat="1" ht="15" customHeight="1" x14ac:dyDescent="0.2">
      <c r="A1566" s="66">
        <v>1536</v>
      </c>
      <c r="B1566" s="66">
        <v>54</v>
      </c>
      <c r="C1566" s="66" t="s">
        <v>2028</v>
      </c>
      <c r="D1566" s="57">
        <f t="shared" si="125"/>
        <v>297070.92</v>
      </c>
      <c r="E1566" s="26">
        <f t="shared" si="142"/>
        <v>297070.92</v>
      </c>
      <c r="F1566" s="39"/>
      <c r="G1566" s="39"/>
      <c r="H1566" s="26"/>
      <c r="I1566" s="26"/>
      <c r="J1566" s="57">
        <v>297070.92</v>
      </c>
      <c r="K1566" s="26"/>
      <c r="L1566" s="39"/>
      <c r="M1566" s="26"/>
      <c r="N1566" s="26"/>
      <c r="O1566" s="26"/>
      <c r="P1566" s="26"/>
      <c r="Q1566" s="26"/>
      <c r="R1566" s="26"/>
      <c r="S1566" s="26"/>
      <c r="T1566" s="26"/>
    </row>
    <row r="1567" spans="1:20" s="21" customFormat="1" ht="15" customHeight="1" x14ac:dyDescent="0.2">
      <c r="A1567" s="66">
        <v>1537</v>
      </c>
      <c r="B1567" s="66">
        <v>55</v>
      </c>
      <c r="C1567" s="66" t="s">
        <v>2029</v>
      </c>
      <c r="D1567" s="57">
        <f t="shared" si="125"/>
        <v>1376348.4100000001</v>
      </c>
      <c r="E1567" s="26">
        <f t="shared" si="142"/>
        <v>1376348.4100000001</v>
      </c>
      <c r="F1567" s="39">
        <v>246272.64000000001</v>
      </c>
      <c r="G1567" s="39">
        <v>368279.54000000004</v>
      </c>
      <c r="H1567" s="26">
        <v>516899.42</v>
      </c>
      <c r="I1567" s="26"/>
      <c r="J1567" s="57">
        <v>244896.81000000003</v>
      </c>
      <c r="K1567" s="26"/>
      <c r="L1567" s="39"/>
      <c r="M1567" s="26"/>
      <c r="N1567" s="26"/>
      <c r="O1567" s="26"/>
      <c r="P1567" s="26"/>
      <c r="Q1567" s="26"/>
      <c r="R1567" s="26"/>
      <c r="S1567" s="26"/>
      <c r="T1567" s="26"/>
    </row>
    <row r="1568" spans="1:20" s="21" customFormat="1" ht="15" customHeight="1" x14ac:dyDescent="0.2">
      <c r="A1568" s="66">
        <v>1538</v>
      </c>
      <c r="B1568" s="66">
        <v>56</v>
      </c>
      <c r="C1568" s="66" t="s">
        <v>2030</v>
      </c>
      <c r="D1568" s="57">
        <f t="shared" si="125"/>
        <v>1275948.4100000001</v>
      </c>
      <c r="E1568" s="26">
        <f t="shared" si="142"/>
        <v>1039686.18</v>
      </c>
      <c r="F1568" s="39">
        <v>186033.03</v>
      </c>
      <c r="G1568" s="39">
        <v>278196.39</v>
      </c>
      <c r="H1568" s="39">
        <v>390463.02</v>
      </c>
      <c r="I1568" s="26"/>
      <c r="J1568" s="57">
        <v>184993.74</v>
      </c>
      <c r="K1568" s="26"/>
      <c r="L1568" s="39"/>
      <c r="M1568" s="26"/>
      <c r="N1568" s="26"/>
      <c r="O1568" s="26">
        <v>110</v>
      </c>
      <c r="P1568" s="26">
        <v>236262.22999999998</v>
      </c>
      <c r="Q1568" s="26"/>
      <c r="R1568" s="26"/>
      <c r="S1568" s="26"/>
      <c r="T1568" s="26"/>
    </row>
    <row r="1569" spans="1:20" s="21" customFormat="1" ht="15" customHeight="1" x14ac:dyDescent="0.2">
      <c r="A1569" s="66">
        <v>1539</v>
      </c>
      <c r="B1569" s="66">
        <v>57</v>
      </c>
      <c r="C1569" s="66" t="s">
        <v>2031</v>
      </c>
      <c r="D1569" s="57">
        <f t="shared" si="125"/>
        <v>457977.35000000003</v>
      </c>
      <c r="E1569" s="26">
        <f t="shared" si="142"/>
        <v>457977.35000000003</v>
      </c>
      <c r="F1569" s="39"/>
      <c r="G1569" s="26"/>
      <c r="H1569" s="26">
        <v>457977.35000000003</v>
      </c>
      <c r="I1569" s="26"/>
      <c r="J1569" s="57"/>
      <c r="K1569" s="26"/>
      <c r="L1569" s="39"/>
      <c r="M1569" s="26"/>
      <c r="N1569" s="26"/>
      <c r="O1569" s="26"/>
      <c r="P1569" s="26"/>
      <c r="Q1569" s="26"/>
      <c r="R1569" s="26"/>
      <c r="S1569" s="26"/>
      <c r="T1569" s="26"/>
    </row>
    <row r="1570" spans="1:20" s="21" customFormat="1" ht="15" customHeight="1" x14ac:dyDescent="0.2">
      <c r="A1570" s="66">
        <v>1540</v>
      </c>
      <c r="B1570" s="66">
        <v>58</v>
      </c>
      <c r="C1570" s="66" t="s">
        <v>2032</v>
      </c>
      <c r="D1570" s="57">
        <f t="shared" si="125"/>
        <v>848618.75</v>
      </c>
      <c r="E1570" s="26">
        <f t="shared" si="142"/>
        <v>48842.92</v>
      </c>
      <c r="F1570" s="39">
        <v>48842.92</v>
      </c>
      <c r="G1570" s="26"/>
      <c r="H1570" s="26"/>
      <c r="I1570" s="26"/>
      <c r="J1570" s="57"/>
      <c r="K1570" s="26">
        <v>168</v>
      </c>
      <c r="L1570" s="39">
        <v>457820.58</v>
      </c>
      <c r="M1570" s="26"/>
      <c r="N1570" s="26"/>
      <c r="O1570" s="26"/>
      <c r="P1570" s="26"/>
      <c r="Q1570" s="26">
        <v>110</v>
      </c>
      <c r="R1570" s="26">
        <v>136719.10999999999</v>
      </c>
      <c r="S1570" s="26">
        <v>110</v>
      </c>
      <c r="T1570" s="26">
        <v>205236.13999999998</v>
      </c>
    </row>
    <row r="1571" spans="1:20" s="21" customFormat="1" ht="12.75" x14ac:dyDescent="0.2">
      <c r="A1571" s="66">
        <v>1541</v>
      </c>
      <c r="B1571" s="66">
        <v>59</v>
      </c>
      <c r="C1571" s="66" t="s">
        <v>2033</v>
      </c>
      <c r="D1571" s="57">
        <f t="shared" si="125"/>
        <v>1860767.87</v>
      </c>
      <c r="E1571" s="26">
        <f t="shared" si="142"/>
        <v>68039.150000000009</v>
      </c>
      <c r="F1571" s="39">
        <v>68039.150000000009</v>
      </c>
      <c r="G1571" s="39"/>
      <c r="H1571" s="39"/>
      <c r="I1571" s="26"/>
      <c r="J1571" s="57"/>
      <c r="K1571" s="26">
        <v>578</v>
      </c>
      <c r="L1571" s="57">
        <v>1575120.82</v>
      </c>
      <c r="M1571" s="26"/>
      <c r="N1571" s="26"/>
      <c r="O1571" s="26"/>
      <c r="P1571" s="26"/>
      <c r="Q1571" s="26">
        <v>70</v>
      </c>
      <c r="R1571" s="26">
        <v>87003.07</v>
      </c>
      <c r="S1571" s="26">
        <v>70</v>
      </c>
      <c r="T1571" s="26">
        <v>130604.83</v>
      </c>
    </row>
    <row r="1572" spans="1:20" s="21" customFormat="1" ht="12.75" x14ac:dyDescent="0.2">
      <c r="A1572" s="66">
        <v>1542</v>
      </c>
      <c r="B1572" s="66">
        <v>60</v>
      </c>
      <c r="C1572" s="66" t="s">
        <v>2034</v>
      </c>
      <c r="D1572" s="57">
        <f t="shared" si="125"/>
        <v>466890.89</v>
      </c>
      <c r="E1572" s="26">
        <f t="shared" si="142"/>
        <v>466890.89</v>
      </c>
      <c r="F1572" s="39">
        <v>126863.15</v>
      </c>
      <c r="G1572" s="39">
        <v>73755.820000000007</v>
      </c>
      <c r="H1572" s="39">
        <v>266271.92</v>
      </c>
      <c r="I1572" s="26"/>
      <c r="J1572" s="57"/>
      <c r="K1572" s="26"/>
      <c r="L1572" s="57"/>
      <c r="M1572" s="26"/>
      <c r="N1572" s="26"/>
      <c r="O1572" s="26"/>
      <c r="P1572" s="26"/>
      <c r="Q1572" s="26"/>
      <c r="R1572" s="26"/>
      <c r="S1572" s="26"/>
      <c r="T1572" s="26"/>
    </row>
    <row r="1573" spans="1:20" s="21" customFormat="1" ht="15" customHeight="1" x14ac:dyDescent="0.2">
      <c r="A1573" s="66">
        <v>1543</v>
      </c>
      <c r="B1573" s="66">
        <v>61</v>
      </c>
      <c r="C1573" s="66" t="s">
        <v>2035</v>
      </c>
      <c r="D1573" s="57">
        <f t="shared" si="125"/>
        <v>318450.37</v>
      </c>
      <c r="E1573" s="26">
        <f t="shared" si="142"/>
        <v>318450.37</v>
      </c>
      <c r="F1573" s="39">
        <v>77797.87000000001</v>
      </c>
      <c r="G1573" s="39"/>
      <c r="H1573" s="39">
        <v>163289.25</v>
      </c>
      <c r="I1573" s="26"/>
      <c r="J1573" s="57">
        <v>77363.25</v>
      </c>
      <c r="K1573" s="26"/>
      <c r="L1573" s="39"/>
      <c r="M1573" s="26"/>
      <c r="N1573" s="26"/>
      <c r="O1573" s="26"/>
      <c r="P1573" s="26"/>
      <c r="Q1573" s="26"/>
      <c r="R1573" s="26"/>
      <c r="S1573" s="26"/>
      <c r="T1573" s="26"/>
    </row>
    <row r="1574" spans="1:20" s="21" customFormat="1" ht="15" customHeight="1" x14ac:dyDescent="0.2">
      <c r="A1574" s="66">
        <v>1544</v>
      </c>
      <c r="B1574" s="66">
        <v>62</v>
      </c>
      <c r="C1574" s="66" t="s">
        <v>2036</v>
      </c>
      <c r="D1574" s="57">
        <f t="shared" si="125"/>
        <v>1907671.6199999999</v>
      </c>
      <c r="E1574" s="26">
        <f t="shared" si="142"/>
        <v>545110.36999999988</v>
      </c>
      <c r="F1574" s="39">
        <v>97537.64</v>
      </c>
      <c r="G1574" s="39">
        <v>145859.13999999998</v>
      </c>
      <c r="H1574" s="39">
        <v>204720.84999999998</v>
      </c>
      <c r="I1574" s="26"/>
      <c r="J1574" s="57">
        <v>96992.739999999991</v>
      </c>
      <c r="K1574" s="26">
        <v>500</v>
      </c>
      <c r="L1574" s="39">
        <v>1362561.25</v>
      </c>
      <c r="M1574" s="26"/>
      <c r="N1574" s="26"/>
      <c r="O1574" s="26"/>
      <c r="P1574" s="26"/>
      <c r="Q1574" s="26"/>
      <c r="R1574" s="26"/>
      <c r="S1574" s="26"/>
      <c r="T1574" s="26"/>
    </row>
    <row r="1575" spans="1:20" s="21" customFormat="1" ht="15" customHeight="1" x14ac:dyDescent="0.2">
      <c r="A1575" s="66">
        <v>1545</v>
      </c>
      <c r="B1575" s="66">
        <v>63</v>
      </c>
      <c r="C1575" s="66" t="s">
        <v>2037</v>
      </c>
      <c r="D1575" s="57">
        <f t="shared" si="125"/>
        <v>746696.24999999988</v>
      </c>
      <c r="E1575" s="26">
        <f t="shared" si="142"/>
        <v>746696.24999999988</v>
      </c>
      <c r="F1575" s="39">
        <v>133607.76999999999</v>
      </c>
      <c r="G1575" s="39">
        <v>199798.94999999998</v>
      </c>
      <c r="H1575" s="39">
        <v>280428.14999999997</v>
      </c>
      <c r="I1575" s="26"/>
      <c r="J1575" s="57">
        <v>132861.38</v>
      </c>
      <c r="K1575" s="26"/>
      <c r="L1575" s="39"/>
      <c r="M1575" s="26"/>
      <c r="N1575" s="26"/>
      <c r="O1575" s="26"/>
      <c r="P1575" s="26"/>
      <c r="Q1575" s="26"/>
      <c r="R1575" s="26"/>
      <c r="S1575" s="26"/>
      <c r="T1575" s="26"/>
    </row>
    <row r="1576" spans="1:20" s="21" customFormat="1" ht="15" customHeight="1" x14ac:dyDescent="0.2">
      <c r="A1576" s="66">
        <v>1546</v>
      </c>
      <c r="B1576" s="66">
        <v>64</v>
      </c>
      <c r="C1576" s="66" t="s">
        <v>2038</v>
      </c>
      <c r="D1576" s="57">
        <f t="shared" si="125"/>
        <v>474286.79</v>
      </c>
      <c r="E1576" s="26">
        <f t="shared" si="142"/>
        <v>256678.88999999998</v>
      </c>
      <c r="F1576" s="26"/>
      <c r="G1576" s="39"/>
      <c r="H1576" s="39">
        <v>256678.88999999998</v>
      </c>
      <c r="I1576" s="26"/>
      <c r="J1576" s="39"/>
      <c r="K1576" s="26"/>
      <c r="L1576" s="57"/>
      <c r="M1576" s="26"/>
      <c r="N1576" s="26"/>
      <c r="O1576" s="26"/>
      <c r="P1576" s="26"/>
      <c r="Q1576" s="26">
        <v>70</v>
      </c>
      <c r="R1576" s="26">
        <v>87003.07</v>
      </c>
      <c r="S1576" s="26">
        <v>70</v>
      </c>
      <c r="T1576" s="26">
        <v>130604.83</v>
      </c>
    </row>
    <row r="1577" spans="1:20" s="21" customFormat="1" ht="15" customHeight="1" x14ac:dyDescent="0.2">
      <c r="A1577" s="66">
        <v>1547</v>
      </c>
      <c r="B1577" s="66">
        <v>65</v>
      </c>
      <c r="C1577" s="66" t="s">
        <v>2039</v>
      </c>
      <c r="D1577" s="57">
        <f t="shared" si="125"/>
        <v>609051.66999999993</v>
      </c>
      <c r="E1577" s="26">
        <f t="shared" ref="E1577:E1631" si="143">F1577+G1577+H1577+I1577+J1577</f>
        <v>267096.42</v>
      </c>
      <c r="F1577" s="39"/>
      <c r="G1577" s="39"/>
      <c r="H1577" s="26">
        <v>267096.42</v>
      </c>
      <c r="I1577" s="26"/>
      <c r="J1577" s="57"/>
      <c r="K1577" s="26"/>
      <c r="L1577" s="39"/>
      <c r="M1577" s="26"/>
      <c r="N1577" s="26"/>
      <c r="O1577" s="26"/>
      <c r="P1577" s="26"/>
      <c r="Q1577" s="26">
        <v>110</v>
      </c>
      <c r="R1577" s="26">
        <v>136719.10999999999</v>
      </c>
      <c r="S1577" s="26">
        <v>110</v>
      </c>
      <c r="T1577" s="26">
        <v>205236.13999999998</v>
      </c>
    </row>
    <row r="1578" spans="1:20" s="21" customFormat="1" ht="15" customHeight="1" x14ac:dyDescent="0.2">
      <c r="A1578" s="66">
        <v>1548</v>
      </c>
      <c r="B1578" s="66">
        <v>66</v>
      </c>
      <c r="C1578" s="66" t="s">
        <v>2040</v>
      </c>
      <c r="D1578" s="57">
        <f t="shared" si="125"/>
        <v>531222.55000000005</v>
      </c>
      <c r="E1578" s="26">
        <f t="shared" si="143"/>
        <v>531222.55000000005</v>
      </c>
      <c r="F1578" s="39">
        <v>129778.40000000001</v>
      </c>
      <c r="G1578" s="39"/>
      <c r="H1578" s="26">
        <v>272390.74000000005</v>
      </c>
      <c r="I1578" s="26"/>
      <c r="J1578" s="57">
        <v>129053.41</v>
      </c>
      <c r="K1578" s="26"/>
      <c r="L1578" s="39"/>
      <c r="M1578" s="26"/>
      <c r="N1578" s="26"/>
      <c r="O1578" s="26"/>
      <c r="P1578" s="26"/>
      <c r="Q1578" s="26"/>
      <c r="R1578" s="26"/>
      <c r="S1578" s="26"/>
      <c r="T1578" s="26"/>
    </row>
    <row r="1579" spans="1:20" s="21" customFormat="1" ht="15" customHeight="1" x14ac:dyDescent="0.2">
      <c r="A1579" s="66">
        <v>1549</v>
      </c>
      <c r="B1579" s="66">
        <v>67</v>
      </c>
      <c r="C1579" s="66" t="s">
        <v>2041</v>
      </c>
      <c r="D1579" s="57">
        <f t="shared" si="125"/>
        <v>156024.29999999999</v>
      </c>
      <c r="E1579" s="26">
        <f t="shared" si="143"/>
        <v>156024.29999999999</v>
      </c>
      <c r="F1579" s="39">
        <v>42394.780000000006</v>
      </c>
      <c r="G1579" s="26">
        <v>24647.52</v>
      </c>
      <c r="H1579" s="26">
        <v>88982</v>
      </c>
      <c r="I1579" s="26"/>
      <c r="J1579" s="57"/>
      <c r="K1579" s="26"/>
      <c r="L1579" s="39"/>
      <c r="M1579" s="26"/>
      <c r="N1579" s="26"/>
      <c r="O1579" s="26"/>
      <c r="P1579" s="26"/>
      <c r="Q1579" s="26"/>
      <c r="R1579" s="26"/>
      <c r="S1579" s="26"/>
      <c r="T1579" s="26"/>
    </row>
    <row r="1580" spans="1:20" s="21" customFormat="1" ht="15" customHeight="1" x14ac:dyDescent="0.2">
      <c r="A1580" s="66">
        <v>1550</v>
      </c>
      <c r="B1580" s="66">
        <v>68</v>
      </c>
      <c r="C1580" s="66" t="s">
        <v>2042</v>
      </c>
      <c r="D1580" s="57">
        <f t="shared" si="125"/>
        <v>2914674.08</v>
      </c>
      <c r="E1580" s="26">
        <f t="shared" si="143"/>
        <v>722360.66</v>
      </c>
      <c r="F1580" s="39">
        <v>289475.28000000003</v>
      </c>
      <c r="G1580" s="26">
        <v>432885.38</v>
      </c>
      <c r="H1580" s="26"/>
      <c r="I1580" s="26"/>
      <c r="J1580" s="57"/>
      <c r="K1580" s="26">
        <v>679</v>
      </c>
      <c r="L1580" s="39">
        <v>1850358.17</v>
      </c>
      <c r="M1580" s="26"/>
      <c r="N1580" s="26"/>
      <c r="O1580" s="26"/>
      <c r="P1580" s="26"/>
      <c r="Q1580" s="26">
        <v>110</v>
      </c>
      <c r="R1580" s="26">
        <v>136719.10999999999</v>
      </c>
      <c r="S1580" s="26">
        <v>110</v>
      </c>
      <c r="T1580" s="26">
        <v>205236.13999999998</v>
      </c>
    </row>
    <row r="1581" spans="1:20" s="21" customFormat="1" ht="12.75" x14ac:dyDescent="0.2">
      <c r="A1581" s="66">
        <v>1551</v>
      </c>
      <c r="B1581" s="66">
        <v>69</v>
      </c>
      <c r="C1581" s="66" t="s">
        <v>2043</v>
      </c>
      <c r="D1581" s="57">
        <f t="shared" si="125"/>
        <v>808859.71</v>
      </c>
      <c r="E1581" s="26">
        <f t="shared" si="143"/>
        <v>603623.56999999995</v>
      </c>
      <c r="F1581" s="39">
        <v>191097.66999999998</v>
      </c>
      <c r="G1581" s="39">
        <v>285770.12999999995</v>
      </c>
      <c r="H1581" s="39"/>
      <c r="I1581" s="26">
        <v>126755.77</v>
      </c>
      <c r="J1581" s="57"/>
      <c r="K1581" s="26"/>
      <c r="L1581" s="57"/>
      <c r="M1581" s="26"/>
      <c r="N1581" s="26"/>
      <c r="O1581" s="26"/>
      <c r="P1581" s="26"/>
      <c r="Q1581" s="26"/>
      <c r="R1581" s="26"/>
      <c r="S1581" s="26">
        <v>110</v>
      </c>
      <c r="T1581" s="26">
        <v>205236.13999999998</v>
      </c>
    </row>
    <row r="1582" spans="1:20" s="21" customFormat="1" ht="12.75" x14ac:dyDescent="0.2">
      <c r="A1582" s="66">
        <v>1552</v>
      </c>
      <c r="B1582" s="66">
        <v>70</v>
      </c>
      <c r="C1582" s="66" t="s">
        <v>2044</v>
      </c>
      <c r="D1582" s="57">
        <f t="shared" si="125"/>
        <v>343931.6</v>
      </c>
      <c r="E1582" s="26">
        <f t="shared" si="143"/>
        <v>343931.6</v>
      </c>
      <c r="F1582" s="39">
        <v>73573.209999999992</v>
      </c>
      <c r="G1582" s="39">
        <v>42774.049999999996</v>
      </c>
      <c r="H1582" s="39">
        <v>154422.15</v>
      </c>
      <c r="I1582" s="26"/>
      <c r="J1582" s="57">
        <v>73162.189999999988</v>
      </c>
      <c r="K1582" s="26"/>
      <c r="L1582" s="57"/>
      <c r="M1582" s="26"/>
      <c r="N1582" s="26"/>
      <c r="O1582" s="26"/>
      <c r="P1582" s="26"/>
      <c r="Q1582" s="26"/>
      <c r="R1582" s="26"/>
      <c r="S1582" s="26"/>
      <c r="T1582" s="26"/>
    </row>
    <row r="1583" spans="1:20" s="21" customFormat="1" ht="15" customHeight="1" x14ac:dyDescent="0.2">
      <c r="A1583" s="66">
        <v>1553</v>
      </c>
      <c r="B1583" s="66">
        <v>71</v>
      </c>
      <c r="C1583" s="66" t="s">
        <v>2045</v>
      </c>
      <c r="D1583" s="57">
        <f t="shared" si="125"/>
        <v>1131700.33</v>
      </c>
      <c r="E1583" s="26">
        <f t="shared" si="143"/>
        <v>50027.54</v>
      </c>
      <c r="F1583" s="39"/>
      <c r="G1583" s="39">
        <v>50027.54</v>
      </c>
      <c r="H1583" s="39"/>
      <c r="I1583" s="26"/>
      <c r="J1583" s="57"/>
      <c r="K1583" s="26">
        <v>365</v>
      </c>
      <c r="L1583" s="39">
        <v>994669.72</v>
      </c>
      <c r="M1583" s="26"/>
      <c r="N1583" s="26"/>
      <c r="O1583" s="26"/>
      <c r="P1583" s="26"/>
      <c r="Q1583" s="26">
        <v>70</v>
      </c>
      <c r="R1583" s="26">
        <v>87003.07</v>
      </c>
      <c r="S1583" s="26"/>
      <c r="T1583" s="26"/>
    </row>
    <row r="1584" spans="1:20" s="21" customFormat="1" ht="15" customHeight="1" x14ac:dyDescent="0.2">
      <c r="A1584" s="66">
        <v>1554</v>
      </c>
      <c r="B1584" s="66">
        <v>72</v>
      </c>
      <c r="C1584" s="66" t="s">
        <v>2046</v>
      </c>
      <c r="D1584" s="57">
        <f t="shared" si="125"/>
        <v>346934.38</v>
      </c>
      <c r="E1584" s="26">
        <f t="shared" si="143"/>
        <v>346934.38</v>
      </c>
      <c r="F1584" s="39">
        <v>74215.56</v>
      </c>
      <c r="G1584" s="39">
        <v>43147.51</v>
      </c>
      <c r="H1584" s="39">
        <v>155770.37</v>
      </c>
      <c r="I1584" s="26"/>
      <c r="J1584" s="57">
        <v>73800.94</v>
      </c>
      <c r="K1584" s="26"/>
      <c r="L1584" s="39"/>
      <c r="M1584" s="26"/>
      <c r="N1584" s="26"/>
      <c r="O1584" s="26"/>
      <c r="P1584" s="26"/>
      <c r="Q1584" s="26"/>
      <c r="R1584" s="26"/>
      <c r="S1584" s="26"/>
      <c r="T1584" s="26"/>
    </row>
    <row r="1585" spans="1:20" s="21" customFormat="1" ht="15" customHeight="1" x14ac:dyDescent="0.2">
      <c r="A1585" s="66">
        <v>1555</v>
      </c>
      <c r="B1585" s="66">
        <v>73</v>
      </c>
      <c r="C1585" s="66" t="s">
        <v>2047</v>
      </c>
      <c r="D1585" s="57">
        <f t="shared" si="125"/>
        <v>1705615.02</v>
      </c>
      <c r="E1585" s="26">
        <f t="shared" si="143"/>
        <v>615566.02</v>
      </c>
      <c r="F1585" s="39">
        <v>131680.73000000001</v>
      </c>
      <c r="G1585" s="39">
        <v>76556.66</v>
      </c>
      <c r="H1585" s="39">
        <v>276383.54000000004</v>
      </c>
      <c r="I1585" s="26"/>
      <c r="J1585" s="57">
        <v>130945.09</v>
      </c>
      <c r="K1585" s="26">
        <v>400</v>
      </c>
      <c r="L1585" s="39">
        <v>1090049</v>
      </c>
      <c r="M1585" s="26"/>
      <c r="N1585" s="26"/>
      <c r="O1585" s="26"/>
      <c r="P1585" s="26"/>
      <c r="Q1585" s="26"/>
      <c r="R1585" s="26"/>
      <c r="S1585" s="26"/>
      <c r="T1585" s="26"/>
    </row>
    <row r="1586" spans="1:20" s="21" customFormat="1" ht="15" customHeight="1" x14ac:dyDescent="0.2">
      <c r="A1586" s="66">
        <v>1556</v>
      </c>
      <c r="B1586" s="66">
        <v>74</v>
      </c>
      <c r="C1586" s="66" t="s">
        <v>2048</v>
      </c>
      <c r="D1586" s="57">
        <f t="shared" si="125"/>
        <v>729128.24</v>
      </c>
      <c r="E1586" s="26">
        <f t="shared" si="143"/>
        <v>235881.05999999997</v>
      </c>
      <c r="F1586" s="26">
        <v>76117.899999999994</v>
      </c>
      <c r="G1586" s="39"/>
      <c r="H1586" s="39">
        <v>159763.15999999997</v>
      </c>
      <c r="I1586" s="26"/>
      <c r="J1586" s="39"/>
      <c r="K1586" s="26">
        <v>181</v>
      </c>
      <c r="L1586" s="57">
        <v>493247.18</v>
      </c>
      <c r="M1586" s="26"/>
      <c r="N1586" s="26"/>
      <c r="O1586" s="26"/>
      <c r="P1586" s="26"/>
      <c r="Q1586" s="26"/>
      <c r="R1586" s="26"/>
      <c r="S1586" s="26"/>
      <c r="T1586" s="26"/>
    </row>
    <row r="1587" spans="1:20" s="21" customFormat="1" ht="15" customHeight="1" x14ac:dyDescent="0.2">
      <c r="A1587" s="66">
        <v>1557</v>
      </c>
      <c r="B1587" s="66">
        <v>75</v>
      </c>
      <c r="C1587" s="66" t="s">
        <v>2049</v>
      </c>
      <c r="D1587" s="57">
        <f t="shared" si="125"/>
        <v>1983385.89</v>
      </c>
      <c r="E1587" s="26">
        <f t="shared" si="143"/>
        <v>748905.3899999999</v>
      </c>
      <c r="F1587" s="39">
        <v>134003.06</v>
      </c>
      <c r="G1587" s="39">
        <v>200390.05</v>
      </c>
      <c r="H1587" s="26">
        <v>281257.83999999997</v>
      </c>
      <c r="I1587" s="26"/>
      <c r="J1587" s="57">
        <v>133254.44</v>
      </c>
      <c r="K1587" s="26">
        <v>453</v>
      </c>
      <c r="L1587" s="39">
        <v>1234480.5</v>
      </c>
      <c r="M1587" s="26"/>
      <c r="N1587" s="26"/>
      <c r="O1587" s="26"/>
      <c r="P1587" s="26"/>
      <c r="Q1587" s="26"/>
      <c r="R1587" s="26"/>
      <c r="S1587" s="26"/>
      <c r="T1587" s="26"/>
    </row>
    <row r="1588" spans="1:20" s="21" customFormat="1" ht="15" customHeight="1" x14ac:dyDescent="0.2">
      <c r="A1588" s="66">
        <v>1558</v>
      </c>
      <c r="B1588" s="66">
        <v>76</v>
      </c>
      <c r="C1588" s="66" t="s">
        <v>2050</v>
      </c>
      <c r="D1588" s="57">
        <f t="shared" si="125"/>
        <v>1482408.6099999999</v>
      </c>
      <c r="E1588" s="26">
        <f t="shared" si="143"/>
        <v>465937.91</v>
      </c>
      <c r="F1588" s="39">
        <v>101416.42</v>
      </c>
      <c r="G1588" s="39">
        <v>151659.51</v>
      </c>
      <c r="H1588" s="26">
        <v>212861.97999999998</v>
      </c>
      <c r="I1588" s="26"/>
      <c r="J1588" s="57"/>
      <c r="K1588" s="26">
        <v>373</v>
      </c>
      <c r="L1588" s="39">
        <v>1016470.7</v>
      </c>
      <c r="M1588" s="26"/>
      <c r="N1588" s="26"/>
      <c r="O1588" s="26"/>
      <c r="P1588" s="26"/>
      <c r="Q1588" s="26"/>
      <c r="R1588" s="26"/>
      <c r="S1588" s="26"/>
      <c r="T1588" s="26"/>
    </row>
    <row r="1589" spans="1:20" s="21" customFormat="1" ht="15" customHeight="1" x14ac:dyDescent="0.2">
      <c r="A1589" s="66">
        <v>1559</v>
      </c>
      <c r="B1589" s="66">
        <v>77</v>
      </c>
      <c r="C1589" s="66" t="s">
        <v>2051</v>
      </c>
      <c r="D1589" s="57">
        <f t="shared" si="125"/>
        <v>398707.24000000005</v>
      </c>
      <c r="E1589" s="26">
        <f t="shared" si="143"/>
        <v>181099.34</v>
      </c>
      <c r="F1589" s="26"/>
      <c r="G1589" s="39">
        <v>108769.98</v>
      </c>
      <c r="H1589" s="39"/>
      <c r="I1589" s="26"/>
      <c r="J1589" s="39">
        <v>72329.36</v>
      </c>
      <c r="K1589" s="26"/>
      <c r="L1589" s="57"/>
      <c r="M1589" s="26"/>
      <c r="N1589" s="26"/>
      <c r="O1589" s="26"/>
      <c r="P1589" s="26"/>
      <c r="Q1589" s="26">
        <v>70</v>
      </c>
      <c r="R1589" s="26">
        <v>87003.07</v>
      </c>
      <c r="S1589" s="26">
        <v>70</v>
      </c>
      <c r="T1589" s="26">
        <v>130604.83</v>
      </c>
    </row>
    <row r="1590" spans="1:20" s="21" customFormat="1" ht="15" customHeight="1" x14ac:dyDescent="0.2">
      <c r="A1590" s="66">
        <v>1560</v>
      </c>
      <c r="B1590" s="66">
        <v>78</v>
      </c>
      <c r="C1590" s="66" t="s">
        <v>2052</v>
      </c>
      <c r="D1590" s="57">
        <f t="shared" si="125"/>
        <v>2529271.02</v>
      </c>
      <c r="E1590" s="26">
        <f t="shared" si="143"/>
        <v>954150.20000000007</v>
      </c>
      <c r="F1590" s="39">
        <v>170727.9</v>
      </c>
      <c r="G1590" s="26">
        <v>255308.91</v>
      </c>
      <c r="H1590" s="26">
        <v>358339.27</v>
      </c>
      <c r="I1590" s="26"/>
      <c r="J1590" s="57">
        <v>169774.12</v>
      </c>
      <c r="K1590" s="26">
        <v>578</v>
      </c>
      <c r="L1590" s="39">
        <v>1575120.82</v>
      </c>
      <c r="M1590" s="26"/>
      <c r="N1590" s="26"/>
      <c r="O1590" s="26"/>
      <c r="P1590" s="26"/>
      <c r="Q1590" s="26"/>
      <c r="R1590" s="26"/>
      <c r="S1590" s="26"/>
      <c r="T1590" s="26"/>
    </row>
    <row r="1591" spans="1:20" s="21" customFormat="1" ht="15" customHeight="1" x14ac:dyDescent="0.2">
      <c r="A1591" s="66">
        <v>1561</v>
      </c>
      <c r="B1591" s="66">
        <v>79</v>
      </c>
      <c r="C1591" s="66" t="s">
        <v>2053</v>
      </c>
      <c r="D1591" s="57">
        <f t="shared" si="125"/>
        <v>342217.49</v>
      </c>
      <c r="E1591" s="26">
        <f t="shared" si="143"/>
        <v>342217.49</v>
      </c>
      <c r="F1591" s="39">
        <v>74487.329999999987</v>
      </c>
      <c r="G1591" s="26">
        <v>111389.39</v>
      </c>
      <c r="H1591" s="26">
        <v>156340.76999999999</v>
      </c>
      <c r="I1591" s="26"/>
      <c r="J1591" s="57"/>
      <c r="K1591" s="26"/>
      <c r="L1591" s="39"/>
      <c r="M1591" s="26"/>
      <c r="N1591" s="26"/>
      <c r="O1591" s="26"/>
      <c r="P1591" s="26"/>
      <c r="Q1591" s="26"/>
      <c r="R1591" s="26"/>
      <c r="S1591" s="26"/>
      <c r="T1591" s="26"/>
    </row>
    <row r="1592" spans="1:20" s="21" customFormat="1" ht="12.75" x14ac:dyDescent="0.2">
      <c r="A1592" s="66">
        <v>1562</v>
      </c>
      <c r="B1592" s="66">
        <v>80</v>
      </c>
      <c r="C1592" s="66" t="s">
        <v>2054</v>
      </c>
      <c r="D1592" s="57">
        <f t="shared" si="125"/>
        <v>500216.4</v>
      </c>
      <c r="E1592" s="26">
        <f t="shared" si="143"/>
        <v>500216.4</v>
      </c>
      <c r="F1592" s="39">
        <v>108877.48</v>
      </c>
      <c r="G1592" s="39">
        <v>162816.93</v>
      </c>
      <c r="H1592" s="39">
        <v>228521.99000000002</v>
      </c>
      <c r="I1592" s="26"/>
      <c r="J1592" s="57"/>
      <c r="K1592" s="26"/>
      <c r="L1592" s="57"/>
      <c r="M1592" s="26"/>
      <c r="N1592" s="26"/>
      <c r="O1592" s="26"/>
      <c r="P1592" s="26"/>
      <c r="Q1592" s="26"/>
      <c r="R1592" s="26"/>
      <c r="S1592" s="26"/>
      <c r="T1592" s="26"/>
    </row>
    <row r="1593" spans="1:20" s="21" customFormat="1" ht="12.75" x14ac:dyDescent="0.2">
      <c r="A1593" s="66">
        <v>1563</v>
      </c>
      <c r="B1593" s="66">
        <v>81</v>
      </c>
      <c r="C1593" s="66" t="s">
        <v>2055</v>
      </c>
      <c r="D1593" s="57">
        <f t="shared" si="125"/>
        <v>753450.35</v>
      </c>
      <c r="E1593" s="26">
        <f t="shared" si="143"/>
        <v>267417.89</v>
      </c>
      <c r="F1593" s="39">
        <v>61566.3</v>
      </c>
      <c r="G1593" s="39">
        <v>35793.47</v>
      </c>
      <c r="H1593" s="39">
        <v>129220.96</v>
      </c>
      <c r="I1593" s="26">
        <v>40837.160000000003</v>
      </c>
      <c r="J1593" s="57"/>
      <c r="K1593" s="26">
        <v>98.5</v>
      </c>
      <c r="L1593" s="57">
        <v>268424.56</v>
      </c>
      <c r="M1593" s="26"/>
      <c r="N1593" s="26"/>
      <c r="O1593" s="26"/>
      <c r="P1593" s="26"/>
      <c r="Q1593" s="26">
        <v>70</v>
      </c>
      <c r="R1593" s="26">
        <v>87003.07</v>
      </c>
      <c r="S1593" s="26">
        <v>70</v>
      </c>
      <c r="T1593" s="26">
        <v>130604.83</v>
      </c>
    </row>
    <row r="1594" spans="1:20" s="21" customFormat="1" ht="15" customHeight="1" x14ac:dyDescent="0.2">
      <c r="A1594" s="66">
        <v>1564</v>
      </c>
      <c r="B1594" s="66">
        <v>82</v>
      </c>
      <c r="C1594" s="66" t="s">
        <v>2056</v>
      </c>
      <c r="D1594" s="57">
        <f t="shared" si="125"/>
        <v>770450.7300000001</v>
      </c>
      <c r="E1594" s="26">
        <f t="shared" si="143"/>
        <v>770450.7300000001</v>
      </c>
      <c r="F1594" s="39">
        <v>164813.39000000001</v>
      </c>
      <c r="G1594" s="39">
        <v>95819.33</v>
      </c>
      <c r="H1594" s="39">
        <v>345925.36</v>
      </c>
      <c r="I1594" s="26"/>
      <c r="J1594" s="57">
        <v>163892.65</v>
      </c>
      <c r="K1594" s="26"/>
      <c r="L1594" s="39"/>
      <c r="M1594" s="26"/>
      <c r="N1594" s="26"/>
      <c r="O1594" s="26"/>
      <c r="P1594" s="26"/>
      <c r="Q1594" s="26"/>
      <c r="R1594" s="26"/>
      <c r="S1594" s="26"/>
      <c r="T1594" s="26"/>
    </row>
    <row r="1595" spans="1:20" s="21" customFormat="1" ht="15" customHeight="1" x14ac:dyDescent="0.2">
      <c r="A1595" s="66">
        <v>1565</v>
      </c>
      <c r="B1595" s="66">
        <v>83</v>
      </c>
      <c r="C1595" s="66" t="s">
        <v>2057</v>
      </c>
      <c r="D1595" s="57">
        <f t="shared" si="125"/>
        <v>2429186.4500000002</v>
      </c>
      <c r="E1595" s="26">
        <f t="shared" si="143"/>
        <v>783212.46000000008</v>
      </c>
      <c r="F1595" s="39">
        <v>167543.35</v>
      </c>
      <c r="G1595" s="39">
        <v>97406.48000000001</v>
      </c>
      <c r="H1595" s="39">
        <v>351655.26</v>
      </c>
      <c r="I1595" s="26"/>
      <c r="J1595" s="57">
        <v>166607.37</v>
      </c>
      <c r="K1595" s="26">
        <v>604</v>
      </c>
      <c r="L1595" s="39">
        <v>1645973.99</v>
      </c>
      <c r="M1595" s="26"/>
      <c r="N1595" s="26"/>
      <c r="O1595" s="26"/>
      <c r="P1595" s="26"/>
      <c r="Q1595" s="26"/>
      <c r="R1595" s="26"/>
      <c r="S1595" s="26"/>
      <c r="T1595" s="26"/>
    </row>
    <row r="1596" spans="1:20" s="21" customFormat="1" ht="15" customHeight="1" x14ac:dyDescent="0.2">
      <c r="A1596" s="66">
        <v>1566</v>
      </c>
      <c r="B1596" s="66">
        <v>84</v>
      </c>
      <c r="C1596" s="66" t="s">
        <v>2058</v>
      </c>
      <c r="D1596" s="57">
        <f t="shared" si="125"/>
        <v>421385.68</v>
      </c>
      <c r="E1596" s="26">
        <f t="shared" si="143"/>
        <v>421385.68</v>
      </c>
      <c r="F1596" s="39">
        <v>135979.51</v>
      </c>
      <c r="G1596" s="39"/>
      <c r="H1596" s="39">
        <v>285406.17</v>
      </c>
      <c r="I1596" s="26"/>
      <c r="J1596" s="57"/>
      <c r="K1596" s="26"/>
      <c r="L1596" s="39"/>
      <c r="M1596" s="26"/>
      <c r="N1596" s="26"/>
      <c r="O1596" s="26"/>
      <c r="P1596" s="26"/>
      <c r="Q1596" s="26"/>
      <c r="R1596" s="26"/>
      <c r="S1596" s="26"/>
      <c r="T1596" s="26"/>
    </row>
    <row r="1597" spans="1:20" s="21" customFormat="1" ht="15" customHeight="1" x14ac:dyDescent="0.2">
      <c r="A1597" s="66">
        <v>1567</v>
      </c>
      <c r="B1597" s="66">
        <v>85</v>
      </c>
      <c r="C1597" s="66" t="s">
        <v>2059</v>
      </c>
      <c r="D1597" s="57">
        <f t="shared" si="125"/>
        <v>211663.84000000003</v>
      </c>
      <c r="E1597" s="26">
        <f t="shared" si="143"/>
        <v>81059.010000000009</v>
      </c>
      <c r="F1597" s="26">
        <v>81059.010000000009</v>
      </c>
      <c r="G1597" s="39"/>
      <c r="H1597" s="39"/>
      <c r="I1597" s="26"/>
      <c r="J1597" s="39"/>
      <c r="K1597" s="26"/>
      <c r="L1597" s="57"/>
      <c r="M1597" s="26"/>
      <c r="N1597" s="26"/>
      <c r="O1597" s="26"/>
      <c r="P1597" s="26"/>
      <c r="Q1597" s="26"/>
      <c r="R1597" s="26"/>
      <c r="S1597" s="26">
        <v>70</v>
      </c>
      <c r="T1597" s="26">
        <v>130604.83</v>
      </c>
    </row>
    <row r="1598" spans="1:20" s="21" customFormat="1" ht="15" customHeight="1" x14ac:dyDescent="0.2">
      <c r="A1598" s="66">
        <v>1568</v>
      </c>
      <c r="B1598" s="66">
        <v>86</v>
      </c>
      <c r="C1598" s="66" t="s">
        <v>2060</v>
      </c>
      <c r="D1598" s="57">
        <f t="shared" si="125"/>
        <v>802199.15999999992</v>
      </c>
      <c r="E1598" s="26">
        <f t="shared" si="143"/>
        <v>802199.15999999992</v>
      </c>
      <c r="F1598" s="39">
        <v>171604.97</v>
      </c>
      <c r="G1598" s="39">
        <v>99767.83</v>
      </c>
      <c r="H1598" s="26">
        <v>360180.08999999997</v>
      </c>
      <c r="I1598" s="26"/>
      <c r="J1598" s="57">
        <v>170646.27</v>
      </c>
      <c r="K1598" s="26"/>
      <c r="L1598" s="39"/>
      <c r="M1598" s="26"/>
      <c r="N1598" s="26"/>
      <c r="O1598" s="26"/>
      <c r="P1598" s="26"/>
      <c r="Q1598" s="26"/>
      <c r="R1598" s="26"/>
      <c r="S1598" s="26"/>
      <c r="T1598" s="26"/>
    </row>
    <row r="1599" spans="1:20" s="21" customFormat="1" ht="15" customHeight="1" x14ac:dyDescent="0.2">
      <c r="A1599" s="66">
        <v>1569</v>
      </c>
      <c r="B1599" s="66">
        <v>87</v>
      </c>
      <c r="C1599" s="66" t="s">
        <v>2061</v>
      </c>
      <c r="D1599" s="57">
        <f t="shared" si="125"/>
        <v>2114856.09</v>
      </c>
      <c r="E1599" s="26">
        <f t="shared" si="143"/>
        <v>425682.04000000004</v>
      </c>
      <c r="F1599" s="39">
        <v>189640.05000000002</v>
      </c>
      <c r="G1599" s="39">
        <v>110253.08</v>
      </c>
      <c r="H1599" s="26"/>
      <c r="I1599" s="26">
        <v>125788.91</v>
      </c>
      <c r="J1599" s="57"/>
      <c r="K1599" s="26">
        <v>540</v>
      </c>
      <c r="L1599" s="39">
        <v>1471566.15</v>
      </c>
      <c r="M1599" s="26"/>
      <c r="N1599" s="26"/>
      <c r="O1599" s="26"/>
      <c r="P1599" s="26"/>
      <c r="Q1599" s="26">
        <v>70</v>
      </c>
      <c r="R1599" s="26">
        <v>87003.07</v>
      </c>
      <c r="S1599" s="26">
        <v>70</v>
      </c>
      <c r="T1599" s="26">
        <v>130604.83</v>
      </c>
    </row>
    <row r="1600" spans="1:20" s="21" customFormat="1" ht="15" customHeight="1" x14ac:dyDescent="0.2">
      <c r="A1600" s="66">
        <v>1570</v>
      </c>
      <c r="B1600" s="66">
        <v>88</v>
      </c>
      <c r="C1600" s="66" t="s">
        <v>2062</v>
      </c>
      <c r="D1600" s="57">
        <f t="shared" si="125"/>
        <v>784067.11</v>
      </c>
      <c r="E1600" s="26">
        <f t="shared" si="143"/>
        <v>784067.11</v>
      </c>
      <c r="F1600" s="39">
        <v>167726.18000000002</v>
      </c>
      <c r="G1600" s="26">
        <v>97512.8</v>
      </c>
      <c r="H1600" s="26">
        <v>352038.97</v>
      </c>
      <c r="I1600" s="26"/>
      <c r="J1600" s="57">
        <v>166789.16</v>
      </c>
      <c r="K1600" s="26"/>
      <c r="L1600" s="39"/>
      <c r="M1600" s="26"/>
      <c r="N1600" s="26"/>
      <c r="O1600" s="26"/>
      <c r="P1600" s="26"/>
      <c r="Q1600" s="26"/>
      <c r="R1600" s="26"/>
      <c r="S1600" s="26"/>
      <c r="T1600" s="26"/>
    </row>
    <row r="1601" spans="1:20" s="21" customFormat="1" ht="15" customHeight="1" x14ac:dyDescent="0.2">
      <c r="A1601" s="66">
        <v>1571</v>
      </c>
      <c r="B1601" s="66">
        <v>89</v>
      </c>
      <c r="C1601" s="66" t="s">
        <v>2063</v>
      </c>
      <c r="D1601" s="57">
        <f t="shared" si="125"/>
        <v>5313841.38</v>
      </c>
      <c r="E1601" s="26">
        <f t="shared" si="143"/>
        <v>2043694.38</v>
      </c>
      <c r="F1601" s="39">
        <v>365682.11</v>
      </c>
      <c r="G1601" s="26">
        <v>546846.15999999992</v>
      </c>
      <c r="H1601" s="26">
        <v>767526.91</v>
      </c>
      <c r="I1601" s="26"/>
      <c r="J1601" s="57">
        <v>363639.2</v>
      </c>
      <c r="K1601" s="26">
        <v>1200</v>
      </c>
      <c r="L1601" s="39">
        <v>3270147</v>
      </c>
      <c r="M1601" s="26"/>
      <c r="N1601" s="26"/>
      <c r="O1601" s="26"/>
      <c r="P1601" s="26"/>
      <c r="Q1601" s="26"/>
      <c r="R1601" s="26"/>
      <c r="S1601" s="26"/>
      <c r="T1601" s="26"/>
    </row>
    <row r="1602" spans="1:20" s="21" customFormat="1" ht="12.75" x14ac:dyDescent="0.2">
      <c r="A1602" s="66">
        <v>1572</v>
      </c>
      <c r="B1602" s="66">
        <v>90</v>
      </c>
      <c r="C1602" s="66" t="s">
        <v>2064</v>
      </c>
      <c r="D1602" s="57">
        <f t="shared" si="125"/>
        <v>791804.97</v>
      </c>
      <c r="E1602" s="26">
        <f t="shared" si="143"/>
        <v>791804.97</v>
      </c>
      <c r="F1602" s="39">
        <v>169381.46</v>
      </c>
      <c r="G1602" s="39">
        <v>98475.13</v>
      </c>
      <c r="H1602" s="39">
        <v>355513.2</v>
      </c>
      <c r="I1602" s="26"/>
      <c r="J1602" s="57">
        <v>168435.18</v>
      </c>
      <c r="K1602" s="26"/>
      <c r="L1602" s="57"/>
      <c r="M1602" s="26"/>
      <c r="N1602" s="26"/>
      <c r="O1602" s="26"/>
      <c r="P1602" s="26"/>
      <c r="Q1602" s="26"/>
      <c r="R1602" s="26"/>
      <c r="S1602" s="26"/>
      <c r="T1602" s="26"/>
    </row>
    <row r="1603" spans="1:20" s="21" customFormat="1" ht="12.75" x14ac:dyDescent="0.2">
      <c r="A1603" s="66">
        <v>1573</v>
      </c>
      <c r="B1603" s="66">
        <v>91</v>
      </c>
      <c r="C1603" s="66" t="s">
        <v>2065</v>
      </c>
      <c r="D1603" s="57">
        <f t="shared" si="125"/>
        <v>485347.25</v>
      </c>
      <c r="E1603" s="26">
        <f t="shared" si="143"/>
        <v>485347.25</v>
      </c>
      <c r="F1603" s="39">
        <v>105641.06</v>
      </c>
      <c r="G1603" s="39">
        <v>157977.12</v>
      </c>
      <c r="H1603" s="39">
        <v>221729.07</v>
      </c>
      <c r="I1603" s="26"/>
      <c r="J1603" s="57"/>
      <c r="K1603" s="26"/>
      <c r="L1603" s="57"/>
      <c r="M1603" s="26"/>
      <c r="N1603" s="26"/>
      <c r="O1603" s="26"/>
      <c r="P1603" s="26"/>
      <c r="Q1603" s="26"/>
      <c r="R1603" s="26"/>
      <c r="S1603" s="26"/>
      <c r="T1603" s="26"/>
    </row>
    <row r="1604" spans="1:20" s="21" customFormat="1" ht="15" customHeight="1" x14ac:dyDescent="0.2">
      <c r="A1604" s="66">
        <v>1574</v>
      </c>
      <c r="B1604" s="66">
        <v>92</v>
      </c>
      <c r="C1604" s="66" t="s">
        <v>2066</v>
      </c>
      <c r="D1604" s="57">
        <f t="shared" si="125"/>
        <v>418144.77999999997</v>
      </c>
      <c r="E1604" s="26">
        <f t="shared" si="143"/>
        <v>212908.63999999998</v>
      </c>
      <c r="F1604" s="39"/>
      <c r="G1604" s="39"/>
      <c r="H1604" s="39">
        <v>212908.63999999998</v>
      </c>
      <c r="I1604" s="26"/>
      <c r="J1604" s="57"/>
      <c r="K1604" s="26"/>
      <c r="L1604" s="39"/>
      <c r="M1604" s="26"/>
      <c r="N1604" s="26"/>
      <c r="O1604" s="26"/>
      <c r="P1604" s="26"/>
      <c r="Q1604" s="26"/>
      <c r="R1604" s="26"/>
      <c r="S1604" s="26">
        <v>110</v>
      </c>
      <c r="T1604" s="26">
        <v>205236.13999999998</v>
      </c>
    </row>
    <row r="1605" spans="1:20" s="21" customFormat="1" ht="15" customHeight="1" x14ac:dyDescent="0.2">
      <c r="A1605" s="66">
        <v>1575</v>
      </c>
      <c r="B1605" s="66">
        <v>93</v>
      </c>
      <c r="C1605" s="66" t="s">
        <v>2067</v>
      </c>
      <c r="D1605" s="57">
        <f t="shared" si="125"/>
        <v>2557255.9900000002</v>
      </c>
      <c r="E1605" s="26">
        <f t="shared" si="143"/>
        <v>922182.49</v>
      </c>
      <c r="F1605" s="39">
        <v>200722.97</v>
      </c>
      <c r="G1605" s="39">
        <v>300163.91000000003</v>
      </c>
      <c r="H1605" s="39">
        <v>421295.61</v>
      </c>
      <c r="I1605" s="26"/>
      <c r="J1605" s="57"/>
      <c r="K1605" s="26">
        <v>600</v>
      </c>
      <c r="L1605" s="39">
        <v>1635073.5</v>
      </c>
      <c r="M1605" s="26"/>
      <c r="N1605" s="26"/>
      <c r="O1605" s="26"/>
      <c r="P1605" s="26"/>
      <c r="Q1605" s="26"/>
      <c r="R1605" s="26"/>
      <c r="S1605" s="26"/>
      <c r="T1605" s="26"/>
    </row>
    <row r="1606" spans="1:20" s="21" customFormat="1" ht="15" customHeight="1" x14ac:dyDescent="0.2">
      <c r="A1606" s="66">
        <v>1576</v>
      </c>
      <c r="B1606" s="66">
        <v>94</v>
      </c>
      <c r="C1606" s="66" t="s">
        <v>2068</v>
      </c>
      <c r="D1606" s="57">
        <f t="shared" si="125"/>
        <v>388087.06</v>
      </c>
      <c r="E1606" s="26">
        <f t="shared" si="143"/>
        <v>115574.81</v>
      </c>
      <c r="F1606" s="39">
        <v>37295.539999999994</v>
      </c>
      <c r="G1606" s="39"/>
      <c r="H1606" s="39">
        <v>78279.27</v>
      </c>
      <c r="I1606" s="26"/>
      <c r="J1606" s="57"/>
      <c r="K1606" s="26">
        <v>100</v>
      </c>
      <c r="L1606" s="39">
        <v>272512.25</v>
      </c>
      <c r="M1606" s="26"/>
      <c r="N1606" s="26"/>
      <c r="O1606" s="26"/>
      <c r="P1606" s="26"/>
      <c r="Q1606" s="26"/>
      <c r="R1606" s="26"/>
      <c r="S1606" s="26"/>
      <c r="T1606" s="26"/>
    </row>
    <row r="1607" spans="1:20" s="21" customFormat="1" ht="15" customHeight="1" x14ac:dyDescent="0.2">
      <c r="A1607" s="66">
        <v>1577</v>
      </c>
      <c r="B1607" s="66">
        <v>95</v>
      </c>
      <c r="C1607" s="66" t="s">
        <v>2069</v>
      </c>
      <c r="D1607" s="57">
        <f t="shared" si="125"/>
        <v>1191427.8599999999</v>
      </c>
      <c r="E1607" s="26">
        <f t="shared" si="143"/>
        <v>1191427.8599999999</v>
      </c>
      <c r="F1607" s="26">
        <v>213184.44</v>
      </c>
      <c r="G1607" s="39">
        <v>318799.01999999996</v>
      </c>
      <c r="H1607" s="39">
        <v>447450.92</v>
      </c>
      <c r="I1607" s="26"/>
      <c r="J1607" s="39">
        <v>211993.48</v>
      </c>
      <c r="K1607" s="26"/>
      <c r="L1607" s="57"/>
      <c r="M1607" s="26"/>
      <c r="N1607" s="26"/>
      <c r="O1607" s="26"/>
      <c r="P1607" s="26"/>
      <c r="Q1607" s="26"/>
      <c r="R1607" s="26"/>
      <c r="S1607" s="26"/>
      <c r="T1607" s="26"/>
    </row>
    <row r="1608" spans="1:20" s="21" customFormat="1" ht="15" customHeight="1" x14ac:dyDescent="0.2">
      <c r="A1608" s="66">
        <v>1578</v>
      </c>
      <c r="B1608" s="66">
        <v>96</v>
      </c>
      <c r="C1608" s="66" t="s">
        <v>2070</v>
      </c>
      <c r="D1608" s="57">
        <f t="shared" si="125"/>
        <v>1967169.6700000002</v>
      </c>
      <c r="E1608" s="26">
        <f t="shared" si="143"/>
        <v>305246.82999999996</v>
      </c>
      <c r="F1608" s="39">
        <v>58058.11</v>
      </c>
      <c r="G1608" s="39">
        <v>86820.909999999989</v>
      </c>
      <c r="H1608" s="26">
        <v>121857.64</v>
      </c>
      <c r="I1608" s="26">
        <v>38510.17</v>
      </c>
      <c r="J1608" s="57"/>
      <c r="K1608" s="26">
        <v>530</v>
      </c>
      <c r="L1608" s="39">
        <v>1444314.94</v>
      </c>
      <c r="M1608" s="26"/>
      <c r="N1608" s="26"/>
      <c r="O1608" s="26"/>
      <c r="P1608" s="26"/>
      <c r="Q1608" s="26">
        <v>70</v>
      </c>
      <c r="R1608" s="26">
        <v>87003.07</v>
      </c>
      <c r="S1608" s="26">
        <v>70</v>
      </c>
      <c r="T1608" s="26">
        <v>130604.83</v>
      </c>
    </row>
    <row r="1609" spans="1:20" s="21" customFormat="1" ht="15" customHeight="1" x14ac:dyDescent="0.2">
      <c r="A1609" s="66">
        <v>1579</v>
      </c>
      <c r="B1609" s="66">
        <v>97</v>
      </c>
      <c r="C1609" s="66" t="s">
        <v>2071</v>
      </c>
      <c r="D1609" s="57">
        <f t="shared" si="125"/>
        <v>1743523.01</v>
      </c>
      <c r="E1609" s="26">
        <f t="shared" si="143"/>
        <v>193330.19999999998</v>
      </c>
      <c r="F1609" s="39">
        <v>51387.61</v>
      </c>
      <c r="G1609" s="39"/>
      <c r="H1609" s="26">
        <v>107857</v>
      </c>
      <c r="I1609" s="26">
        <v>34085.590000000004</v>
      </c>
      <c r="J1609" s="57"/>
      <c r="K1609" s="26">
        <v>489</v>
      </c>
      <c r="L1609" s="39">
        <v>1332584.9099999999</v>
      </c>
      <c r="M1609" s="26"/>
      <c r="N1609" s="26"/>
      <c r="O1609" s="26"/>
      <c r="P1609" s="26"/>
      <c r="Q1609" s="26">
        <v>70</v>
      </c>
      <c r="R1609" s="26">
        <v>87003.07</v>
      </c>
      <c r="S1609" s="26">
        <v>70</v>
      </c>
      <c r="T1609" s="26">
        <v>130604.83</v>
      </c>
    </row>
    <row r="1610" spans="1:20" s="21" customFormat="1" ht="15" customHeight="1" x14ac:dyDescent="0.2">
      <c r="A1610" s="66">
        <v>1580</v>
      </c>
      <c r="B1610" s="66">
        <v>98</v>
      </c>
      <c r="C1610" s="66" t="s">
        <v>2072</v>
      </c>
      <c r="D1610" s="57">
        <f t="shared" si="125"/>
        <v>1373418.55</v>
      </c>
      <c r="E1610" s="26">
        <f t="shared" si="143"/>
        <v>281046.32</v>
      </c>
      <c r="F1610" s="39">
        <v>64703.9</v>
      </c>
      <c r="G1610" s="39">
        <v>37617.620000000003</v>
      </c>
      <c r="H1610" s="26">
        <v>135806.47</v>
      </c>
      <c r="I1610" s="26">
        <v>42918.33</v>
      </c>
      <c r="J1610" s="57"/>
      <c r="K1610" s="26">
        <v>321</v>
      </c>
      <c r="L1610" s="39">
        <v>874764.33</v>
      </c>
      <c r="M1610" s="26"/>
      <c r="N1610" s="26"/>
      <c r="O1610" s="26"/>
      <c r="P1610" s="26"/>
      <c r="Q1610" s="26">
        <v>70</v>
      </c>
      <c r="R1610" s="26">
        <v>87003.07</v>
      </c>
      <c r="S1610" s="26">
        <v>70</v>
      </c>
      <c r="T1610" s="26">
        <v>130604.83</v>
      </c>
    </row>
    <row r="1611" spans="1:20" s="21" customFormat="1" ht="15" customHeight="1" x14ac:dyDescent="0.2">
      <c r="A1611" s="66">
        <v>1581</v>
      </c>
      <c r="B1611" s="66">
        <v>99</v>
      </c>
      <c r="C1611" s="66" t="s">
        <v>2073</v>
      </c>
      <c r="D1611" s="57">
        <f t="shared" si="125"/>
        <v>1370736.61</v>
      </c>
      <c r="E1611" s="26">
        <f t="shared" si="143"/>
        <v>0</v>
      </c>
      <c r="F1611" s="39"/>
      <c r="G1611" s="39"/>
      <c r="H1611" s="26"/>
      <c r="I1611" s="26"/>
      <c r="J1611" s="57"/>
      <c r="K1611" s="26">
        <v>503</v>
      </c>
      <c r="L1611" s="39">
        <v>1370736.61</v>
      </c>
      <c r="M1611" s="26"/>
      <c r="N1611" s="26"/>
      <c r="O1611" s="26"/>
      <c r="P1611" s="26"/>
      <c r="Q1611" s="26"/>
      <c r="R1611" s="26"/>
      <c r="S1611" s="26"/>
      <c r="T1611" s="26"/>
    </row>
    <row r="1612" spans="1:20" s="21" customFormat="1" ht="15" customHeight="1" x14ac:dyDescent="0.2">
      <c r="A1612" s="66">
        <v>1582</v>
      </c>
      <c r="B1612" s="66">
        <v>100</v>
      </c>
      <c r="C1612" s="66" t="s">
        <v>2074</v>
      </c>
      <c r="D1612" s="57">
        <f t="shared" si="125"/>
        <v>428124.39999999997</v>
      </c>
      <c r="E1612" s="26">
        <f t="shared" si="143"/>
        <v>428124.39999999997</v>
      </c>
      <c r="F1612" s="39">
        <v>91583.58</v>
      </c>
      <c r="G1612" s="26">
        <v>53244.93</v>
      </c>
      <c r="H1612" s="26">
        <v>192223.96</v>
      </c>
      <c r="I1612" s="26"/>
      <c r="J1612" s="57">
        <v>91071.930000000008</v>
      </c>
      <c r="K1612" s="26"/>
      <c r="L1612" s="39"/>
      <c r="M1612" s="26"/>
      <c r="N1612" s="26"/>
      <c r="O1612" s="26"/>
      <c r="P1612" s="26"/>
      <c r="Q1612" s="26"/>
      <c r="R1612" s="26"/>
      <c r="S1612" s="26"/>
      <c r="T1612" s="26"/>
    </row>
    <row r="1613" spans="1:20" s="21" customFormat="1" ht="15" customHeight="1" x14ac:dyDescent="0.2">
      <c r="A1613" s="66">
        <v>1583</v>
      </c>
      <c r="B1613" s="66">
        <v>101</v>
      </c>
      <c r="C1613" s="66" t="s">
        <v>2075</v>
      </c>
      <c r="D1613" s="57">
        <f t="shared" si="125"/>
        <v>2351706.44</v>
      </c>
      <c r="E1613" s="26">
        <f t="shared" si="143"/>
        <v>647189.93999999994</v>
      </c>
      <c r="F1613" s="39">
        <v>148999.37</v>
      </c>
      <c r="G1613" s="26">
        <v>86625.36</v>
      </c>
      <c r="H1613" s="26">
        <v>312733.40999999997</v>
      </c>
      <c r="I1613" s="26">
        <v>98831.8</v>
      </c>
      <c r="J1613" s="57"/>
      <c r="K1613" s="26">
        <v>500</v>
      </c>
      <c r="L1613" s="39">
        <v>1362561.25</v>
      </c>
      <c r="M1613" s="26"/>
      <c r="N1613" s="26"/>
      <c r="O1613" s="26"/>
      <c r="P1613" s="26"/>
      <c r="Q1613" s="26">
        <v>110</v>
      </c>
      <c r="R1613" s="26">
        <v>136719.10999999999</v>
      </c>
      <c r="S1613" s="26">
        <v>110</v>
      </c>
      <c r="T1613" s="26">
        <v>205236.13999999998</v>
      </c>
    </row>
    <row r="1614" spans="1:20" s="21" customFormat="1" ht="12.75" x14ac:dyDescent="0.2">
      <c r="A1614" s="66">
        <v>1584</v>
      </c>
      <c r="B1614" s="66">
        <v>102</v>
      </c>
      <c r="C1614" s="66" t="s">
        <v>2076</v>
      </c>
      <c r="D1614" s="57">
        <f t="shared" ref="D1614:D1712" si="144">E1614+L1614+N1614+P1614+R1614+T1614</f>
        <v>527798.13</v>
      </c>
      <c r="E1614" s="26">
        <f t="shared" si="143"/>
        <v>527798.13</v>
      </c>
      <c r="F1614" s="39">
        <v>114880.95</v>
      </c>
      <c r="G1614" s="39">
        <v>171794.58000000002</v>
      </c>
      <c r="H1614" s="39">
        <v>241122.6</v>
      </c>
      <c r="I1614" s="26"/>
      <c r="J1614" s="57"/>
      <c r="K1614" s="26"/>
      <c r="L1614" s="57"/>
      <c r="M1614" s="26"/>
      <c r="N1614" s="26"/>
      <c r="O1614" s="26"/>
      <c r="P1614" s="26"/>
      <c r="Q1614" s="26"/>
      <c r="R1614" s="26"/>
      <c r="S1614" s="26"/>
      <c r="T1614" s="26"/>
    </row>
    <row r="1615" spans="1:20" s="21" customFormat="1" ht="12.75" x14ac:dyDescent="0.2">
      <c r="A1615" s="66">
        <v>1585</v>
      </c>
      <c r="B1615" s="66">
        <v>103</v>
      </c>
      <c r="C1615" s="66" t="s">
        <v>2077</v>
      </c>
      <c r="D1615" s="57">
        <f t="shared" si="144"/>
        <v>421887.94</v>
      </c>
      <c r="E1615" s="26">
        <f t="shared" si="143"/>
        <v>421887.94</v>
      </c>
      <c r="F1615" s="39">
        <v>90249.49</v>
      </c>
      <c r="G1615" s="39">
        <v>52469.32</v>
      </c>
      <c r="H1615" s="39">
        <v>189423.84</v>
      </c>
      <c r="I1615" s="26"/>
      <c r="J1615" s="57">
        <v>89745.29</v>
      </c>
      <c r="K1615" s="26"/>
      <c r="L1615" s="57"/>
      <c r="M1615" s="26"/>
      <c r="N1615" s="26"/>
      <c r="O1615" s="26"/>
      <c r="P1615" s="26"/>
      <c r="Q1615" s="26"/>
      <c r="R1615" s="26"/>
      <c r="S1615" s="26"/>
      <c r="T1615" s="26"/>
    </row>
    <row r="1616" spans="1:20" s="21" customFormat="1" ht="15" customHeight="1" x14ac:dyDescent="0.2">
      <c r="A1616" s="66">
        <v>1586</v>
      </c>
      <c r="B1616" s="66">
        <v>104</v>
      </c>
      <c r="C1616" s="66" t="s">
        <v>2078</v>
      </c>
      <c r="D1616" s="57">
        <f t="shared" si="144"/>
        <v>795847.20000000007</v>
      </c>
      <c r="E1616" s="26">
        <f t="shared" si="143"/>
        <v>795847.20000000007</v>
      </c>
      <c r="F1616" s="39">
        <v>170246.17</v>
      </c>
      <c r="G1616" s="39">
        <v>98977.85</v>
      </c>
      <c r="H1616" s="39">
        <v>357328.13</v>
      </c>
      <c r="I1616" s="26"/>
      <c r="J1616" s="57">
        <v>169295.05000000002</v>
      </c>
      <c r="K1616" s="26"/>
      <c r="L1616" s="39"/>
      <c r="M1616" s="26"/>
      <c r="N1616" s="26"/>
      <c r="O1616" s="26"/>
      <c r="P1616" s="26"/>
      <c r="Q1616" s="26"/>
      <c r="R1616" s="26"/>
      <c r="S1616" s="26"/>
      <c r="T1616" s="26"/>
    </row>
    <row r="1617" spans="1:20" s="21" customFormat="1" ht="15" customHeight="1" x14ac:dyDescent="0.2">
      <c r="A1617" s="66">
        <v>1587</v>
      </c>
      <c r="B1617" s="66">
        <v>105</v>
      </c>
      <c r="C1617" s="66" t="s">
        <v>2079</v>
      </c>
      <c r="D1617" s="57">
        <f t="shared" si="144"/>
        <v>760160.51</v>
      </c>
      <c r="E1617" s="26">
        <f t="shared" si="143"/>
        <v>760160.51</v>
      </c>
      <c r="F1617" s="39">
        <v>162612.13</v>
      </c>
      <c r="G1617" s="39">
        <v>94539.57</v>
      </c>
      <c r="H1617" s="39">
        <v>341305.13</v>
      </c>
      <c r="I1617" s="26"/>
      <c r="J1617" s="57">
        <v>161703.67999999999</v>
      </c>
      <c r="K1617" s="26"/>
      <c r="L1617" s="39"/>
      <c r="M1617" s="26"/>
      <c r="N1617" s="26"/>
      <c r="O1617" s="26"/>
      <c r="P1617" s="26"/>
      <c r="Q1617" s="26"/>
      <c r="R1617" s="26"/>
      <c r="S1617" s="26"/>
      <c r="T1617" s="26"/>
    </row>
    <row r="1618" spans="1:20" s="21" customFormat="1" ht="15" customHeight="1" x14ac:dyDescent="0.2">
      <c r="A1618" s="66">
        <v>1588</v>
      </c>
      <c r="B1618" s="66">
        <v>106</v>
      </c>
      <c r="C1618" s="66" t="s">
        <v>2080</v>
      </c>
      <c r="D1618" s="57">
        <f t="shared" si="144"/>
        <v>1928534.73</v>
      </c>
      <c r="E1618" s="26">
        <f t="shared" si="143"/>
        <v>341423.38</v>
      </c>
      <c r="F1618" s="39">
        <v>215902.07</v>
      </c>
      <c r="G1618" s="39">
        <v>125521.31</v>
      </c>
      <c r="H1618" s="39"/>
      <c r="I1618" s="26"/>
      <c r="J1618" s="57"/>
      <c r="K1618" s="26">
        <v>582.4</v>
      </c>
      <c r="L1618" s="39">
        <v>1587111.35</v>
      </c>
      <c r="M1618" s="26"/>
      <c r="N1618" s="26"/>
      <c r="O1618" s="26"/>
      <c r="P1618" s="26"/>
      <c r="Q1618" s="26"/>
      <c r="R1618" s="26"/>
      <c r="S1618" s="26"/>
      <c r="T1618" s="26"/>
    </row>
    <row r="1619" spans="1:20" s="21" customFormat="1" ht="15" customHeight="1" x14ac:dyDescent="0.2">
      <c r="A1619" s="66">
        <v>1589</v>
      </c>
      <c r="B1619" s="66">
        <v>107</v>
      </c>
      <c r="C1619" s="66" t="s">
        <v>2081</v>
      </c>
      <c r="D1619" s="57">
        <f t="shared" si="144"/>
        <v>675863.75</v>
      </c>
      <c r="E1619" s="26">
        <f t="shared" si="143"/>
        <v>675863.75</v>
      </c>
      <c r="F1619" s="26">
        <v>144579.51</v>
      </c>
      <c r="G1619" s="39">
        <v>84055.77</v>
      </c>
      <c r="H1619" s="39">
        <v>303456.65999999997</v>
      </c>
      <c r="I1619" s="26"/>
      <c r="J1619" s="39">
        <v>143771.81</v>
      </c>
      <c r="K1619" s="26"/>
      <c r="L1619" s="57"/>
      <c r="M1619" s="26"/>
      <c r="N1619" s="26"/>
      <c r="O1619" s="26"/>
      <c r="P1619" s="26"/>
      <c r="Q1619" s="26"/>
      <c r="R1619" s="26"/>
      <c r="S1619" s="26"/>
      <c r="T1619" s="26"/>
    </row>
    <row r="1620" spans="1:20" s="21" customFormat="1" ht="15" customHeight="1" x14ac:dyDescent="0.2">
      <c r="A1620" s="66">
        <v>1590</v>
      </c>
      <c r="B1620" s="66">
        <v>108</v>
      </c>
      <c r="C1620" s="66" t="s">
        <v>2082</v>
      </c>
      <c r="D1620" s="57">
        <f t="shared" si="144"/>
        <v>1654081.6600000001</v>
      </c>
      <c r="E1620" s="26">
        <f t="shared" si="143"/>
        <v>555857.30000000005</v>
      </c>
      <c r="F1620" s="39">
        <v>118907.97</v>
      </c>
      <c r="G1620" s="39">
        <v>69130.799999999988</v>
      </c>
      <c r="H1620" s="26">
        <v>249574.85</v>
      </c>
      <c r="I1620" s="26"/>
      <c r="J1620" s="57">
        <v>118243.68</v>
      </c>
      <c r="K1620" s="26">
        <v>403</v>
      </c>
      <c r="L1620" s="39">
        <v>1098224.3600000001</v>
      </c>
      <c r="M1620" s="26"/>
      <c r="N1620" s="26"/>
      <c r="O1620" s="26"/>
      <c r="P1620" s="26"/>
      <c r="Q1620" s="26"/>
      <c r="R1620" s="26"/>
      <c r="S1620" s="26"/>
      <c r="T1620" s="26"/>
    </row>
    <row r="1621" spans="1:20" s="21" customFormat="1" ht="15" customHeight="1" x14ac:dyDescent="0.2">
      <c r="A1621" s="66">
        <v>1591</v>
      </c>
      <c r="B1621" s="66">
        <v>109</v>
      </c>
      <c r="C1621" s="66" t="s">
        <v>2083</v>
      </c>
      <c r="D1621" s="57">
        <f t="shared" si="144"/>
        <v>1226532.2</v>
      </c>
      <c r="E1621" s="26">
        <f t="shared" si="143"/>
        <v>110594.52</v>
      </c>
      <c r="F1621" s="39">
        <v>110594.52</v>
      </c>
      <c r="G1621" s="39"/>
      <c r="H1621" s="26"/>
      <c r="I1621" s="26"/>
      <c r="J1621" s="57"/>
      <c r="K1621" s="26">
        <v>409.5</v>
      </c>
      <c r="L1621" s="39">
        <v>1115937.68</v>
      </c>
      <c r="M1621" s="26"/>
      <c r="N1621" s="26"/>
      <c r="O1621" s="26"/>
      <c r="P1621" s="26"/>
      <c r="Q1621" s="26"/>
      <c r="R1621" s="26"/>
      <c r="S1621" s="26"/>
      <c r="T1621" s="26"/>
    </row>
    <row r="1622" spans="1:20" s="21" customFormat="1" ht="15" customHeight="1" x14ac:dyDescent="0.2">
      <c r="A1622" s="66">
        <v>1592</v>
      </c>
      <c r="B1622" s="66">
        <v>110</v>
      </c>
      <c r="C1622" s="66" t="s">
        <v>2084</v>
      </c>
      <c r="D1622" s="57">
        <f t="shared" si="144"/>
        <v>1030328.4299999999</v>
      </c>
      <c r="E1622" s="26">
        <f t="shared" si="143"/>
        <v>485303.93</v>
      </c>
      <c r="F1622" s="39">
        <v>103815.33</v>
      </c>
      <c r="G1622" s="26">
        <v>60356.22</v>
      </c>
      <c r="H1622" s="26">
        <v>217897.05</v>
      </c>
      <c r="I1622" s="26"/>
      <c r="J1622" s="57">
        <v>103235.33</v>
      </c>
      <c r="K1622" s="26">
        <v>200</v>
      </c>
      <c r="L1622" s="39">
        <v>545024.5</v>
      </c>
      <c r="M1622" s="26"/>
      <c r="N1622" s="26"/>
      <c r="O1622" s="26"/>
      <c r="P1622" s="26"/>
      <c r="Q1622" s="26"/>
      <c r="R1622" s="26"/>
      <c r="S1622" s="26"/>
      <c r="T1622" s="26"/>
    </row>
    <row r="1623" spans="1:20" s="21" customFormat="1" ht="15" customHeight="1" x14ac:dyDescent="0.2">
      <c r="A1623" s="66">
        <v>1593</v>
      </c>
      <c r="B1623" s="66">
        <v>111</v>
      </c>
      <c r="C1623" s="66" t="s">
        <v>2085</v>
      </c>
      <c r="D1623" s="57">
        <f t="shared" si="144"/>
        <v>478016.45</v>
      </c>
      <c r="E1623" s="26">
        <f t="shared" si="143"/>
        <v>478016.45</v>
      </c>
      <c r="F1623" s="39">
        <v>102256.39</v>
      </c>
      <c r="G1623" s="26">
        <v>59449.9</v>
      </c>
      <c r="H1623" s="26">
        <v>214625.04</v>
      </c>
      <c r="I1623" s="26"/>
      <c r="J1623" s="57">
        <v>101685.12</v>
      </c>
      <c r="K1623" s="26"/>
      <c r="L1623" s="39"/>
      <c r="M1623" s="26"/>
      <c r="N1623" s="26"/>
      <c r="O1623" s="26"/>
      <c r="P1623" s="26"/>
      <c r="Q1623" s="26"/>
      <c r="R1623" s="26"/>
      <c r="S1623" s="26"/>
      <c r="T1623" s="26"/>
    </row>
    <row r="1624" spans="1:20" s="21" customFormat="1" ht="12.75" x14ac:dyDescent="0.2">
      <c r="A1624" s="66">
        <v>1594</v>
      </c>
      <c r="B1624" s="66">
        <v>112</v>
      </c>
      <c r="C1624" s="66" t="s">
        <v>2086</v>
      </c>
      <c r="D1624" s="57">
        <f t="shared" si="144"/>
        <v>497742.29000000004</v>
      </c>
      <c r="E1624" s="26">
        <f t="shared" si="143"/>
        <v>497742.29000000004</v>
      </c>
      <c r="F1624" s="39">
        <v>106476.11</v>
      </c>
      <c r="G1624" s="39">
        <v>61903.16</v>
      </c>
      <c r="H1624" s="39">
        <v>223481.76</v>
      </c>
      <c r="I1624" s="26"/>
      <c r="J1624" s="57">
        <v>105881.26000000001</v>
      </c>
      <c r="K1624" s="26"/>
      <c r="L1624" s="57"/>
      <c r="M1624" s="26"/>
      <c r="N1624" s="26"/>
      <c r="O1624" s="26"/>
      <c r="P1624" s="26"/>
      <c r="Q1624" s="26"/>
      <c r="R1624" s="26"/>
      <c r="S1624" s="26"/>
      <c r="T1624" s="26"/>
    </row>
    <row r="1625" spans="1:20" s="21" customFormat="1" ht="12.75" x14ac:dyDescent="0.2">
      <c r="A1625" s="66">
        <v>1595</v>
      </c>
      <c r="B1625" s="66">
        <v>113</v>
      </c>
      <c r="C1625" s="66" t="s">
        <v>2087</v>
      </c>
      <c r="D1625" s="57">
        <f t="shared" si="144"/>
        <v>674912.69000000006</v>
      </c>
      <c r="E1625" s="26">
        <f t="shared" si="143"/>
        <v>230717.73</v>
      </c>
      <c r="F1625" s="39">
        <v>62690.400000000001</v>
      </c>
      <c r="G1625" s="39">
        <v>36446.990000000005</v>
      </c>
      <c r="H1625" s="39">
        <v>131580.34</v>
      </c>
      <c r="I1625" s="26"/>
      <c r="J1625" s="57"/>
      <c r="K1625" s="26">
        <v>163</v>
      </c>
      <c r="L1625" s="57">
        <v>444194.96</v>
      </c>
      <c r="M1625" s="26"/>
      <c r="N1625" s="26"/>
      <c r="O1625" s="26"/>
      <c r="P1625" s="26"/>
      <c r="Q1625" s="26"/>
      <c r="R1625" s="26"/>
      <c r="S1625" s="26"/>
      <c r="T1625" s="26"/>
    </row>
    <row r="1626" spans="1:20" s="21" customFormat="1" ht="15" customHeight="1" x14ac:dyDescent="0.2">
      <c r="A1626" s="66">
        <v>1596</v>
      </c>
      <c r="B1626" s="66">
        <v>114</v>
      </c>
      <c r="C1626" s="66" t="s">
        <v>2088</v>
      </c>
      <c r="D1626" s="57">
        <f t="shared" si="144"/>
        <v>2934052.88</v>
      </c>
      <c r="E1626" s="26">
        <f t="shared" si="143"/>
        <v>1184524.2200000002</v>
      </c>
      <c r="F1626" s="39">
        <v>211949.17</v>
      </c>
      <c r="G1626" s="39">
        <v>316951.75</v>
      </c>
      <c r="H1626" s="39">
        <v>444858.21</v>
      </c>
      <c r="I1626" s="26"/>
      <c r="J1626" s="57">
        <v>210765.09</v>
      </c>
      <c r="K1626" s="26">
        <v>642</v>
      </c>
      <c r="L1626" s="39">
        <v>1749528.66</v>
      </c>
      <c r="M1626" s="26"/>
      <c r="N1626" s="26"/>
      <c r="O1626" s="26"/>
      <c r="P1626" s="26"/>
      <c r="Q1626" s="26"/>
      <c r="R1626" s="26"/>
      <c r="S1626" s="26"/>
      <c r="T1626" s="26"/>
    </row>
    <row r="1627" spans="1:20" s="21" customFormat="1" ht="15" customHeight="1" x14ac:dyDescent="0.2">
      <c r="A1627" s="66">
        <v>1597</v>
      </c>
      <c r="B1627" s="66">
        <v>115</v>
      </c>
      <c r="C1627" s="66" t="s">
        <v>2089</v>
      </c>
      <c r="D1627" s="57">
        <f t="shared" si="144"/>
        <v>837614.66</v>
      </c>
      <c r="E1627" s="26">
        <f t="shared" si="143"/>
        <v>314391.14</v>
      </c>
      <c r="F1627" s="39">
        <v>56254.600000000006</v>
      </c>
      <c r="G1627" s="39">
        <v>84123.930000000008</v>
      </c>
      <c r="H1627" s="39">
        <v>118072.28</v>
      </c>
      <c r="I1627" s="26"/>
      <c r="J1627" s="57">
        <v>55940.33</v>
      </c>
      <c r="K1627" s="26">
        <v>192</v>
      </c>
      <c r="L1627" s="39">
        <v>523223.52</v>
      </c>
      <c r="M1627" s="26"/>
      <c r="N1627" s="26"/>
      <c r="O1627" s="26"/>
      <c r="P1627" s="26"/>
      <c r="Q1627" s="26"/>
      <c r="R1627" s="26"/>
      <c r="S1627" s="26"/>
      <c r="T1627" s="26"/>
    </row>
    <row r="1628" spans="1:20" s="21" customFormat="1" ht="15" customHeight="1" x14ac:dyDescent="0.2">
      <c r="A1628" s="66">
        <v>1598</v>
      </c>
      <c r="B1628" s="66">
        <v>116</v>
      </c>
      <c r="C1628" s="66" t="s">
        <v>2090</v>
      </c>
      <c r="D1628" s="57">
        <f t="shared" si="144"/>
        <v>1591966.29</v>
      </c>
      <c r="E1628" s="26">
        <f t="shared" si="143"/>
        <v>202153.8</v>
      </c>
      <c r="F1628" s="39">
        <v>49386.450000000004</v>
      </c>
      <c r="G1628" s="39"/>
      <c r="H1628" s="39">
        <v>103656.8</v>
      </c>
      <c r="I1628" s="26"/>
      <c r="J1628" s="57">
        <v>49110.55</v>
      </c>
      <c r="K1628" s="26">
        <v>510</v>
      </c>
      <c r="L1628" s="39">
        <v>1389812.49</v>
      </c>
      <c r="M1628" s="26"/>
      <c r="N1628" s="26"/>
      <c r="O1628" s="26"/>
      <c r="P1628" s="26"/>
      <c r="Q1628" s="26"/>
      <c r="R1628" s="26"/>
      <c r="S1628" s="26"/>
      <c r="T1628" s="26"/>
    </row>
    <row r="1629" spans="1:20" s="21" customFormat="1" ht="15" customHeight="1" x14ac:dyDescent="0.2">
      <c r="A1629" s="66">
        <v>1599</v>
      </c>
      <c r="B1629" s="66">
        <v>117</v>
      </c>
      <c r="C1629" s="66" t="s">
        <v>2091</v>
      </c>
      <c r="D1629" s="57">
        <f t="shared" si="144"/>
        <v>701960.77</v>
      </c>
      <c r="E1629" s="26">
        <f t="shared" si="143"/>
        <v>701960.77</v>
      </c>
      <c r="F1629" s="26">
        <v>125603.17000000001</v>
      </c>
      <c r="G1629" s="39">
        <v>187828.74</v>
      </c>
      <c r="H1629" s="39">
        <v>263627.37</v>
      </c>
      <c r="I1629" s="26"/>
      <c r="J1629" s="39">
        <v>124901.49</v>
      </c>
      <c r="K1629" s="26"/>
      <c r="L1629" s="57"/>
      <c r="M1629" s="26"/>
      <c r="N1629" s="26"/>
      <c r="O1629" s="26"/>
      <c r="P1629" s="26"/>
      <c r="Q1629" s="26"/>
      <c r="R1629" s="26"/>
      <c r="S1629" s="26"/>
      <c r="T1629" s="26"/>
    </row>
    <row r="1630" spans="1:20" s="21" customFormat="1" ht="15" customHeight="1" x14ac:dyDescent="0.2">
      <c r="A1630" s="66">
        <v>1600</v>
      </c>
      <c r="B1630" s="66">
        <v>118</v>
      </c>
      <c r="C1630" s="66" t="s">
        <v>2092</v>
      </c>
      <c r="D1630" s="57">
        <f t="shared" si="144"/>
        <v>1051293.6300000001</v>
      </c>
      <c r="E1630" s="26">
        <f t="shared" si="143"/>
        <v>46125.32</v>
      </c>
      <c r="F1630" s="39">
        <v>46125.32</v>
      </c>
      <c r="G1630" s="39"/>
      <c r="H1630" s="26"/>
      <c r="I1630" s="26"/>
      <c r="J1630" s="57"/>
      <c r="K1630" s="26">
        <v>289</v>
      </c>
      <c r="L1630" s="39">
        <v>787560.41</v>
      </c>
      <c r="M1630" s="26"/>
      <c r="N1630" s="26"/>
      <c r="O1630" s="26"/>
      <c r="P1630" s="26"/>
      <c r="Q1630" s="26">
        <v>70</v>
      </c>
      <c r="R1630" s="26">
        <v>87003.07</v>
      </c>
      <c r="S1630" s="26">
        <v>70</v>
      </c>
      <c r="T1630" s="26">
        <v>130604.83</v>
      </c>
    </row>
    <row r="1631" spans="1:20" s="21" customFormat="1" ht="15" customHeight="1" x14ac:dyDescent="0.2">
      <c r="A1631" s="66">
        <v>1601</v>
      </c>
      <c r="B1631" s="66">
        <v>119</v>
      </c>
      <c r="C1631" s="66" t="s">
        <v>2093</v>
      </c>
      <c r="D1631" s="57">
        <f t="shared" si="144"/>
        <v>543900.62</v>
      </c>
      <c r="E1631" s="26">
        <f t="shared" si="143"/>
        <v>543900.62</v>
      </c>
      <c r="F1631" s="39"/>
      <c r="G1631" s="39">
        <v>177251.37000000002</v>
      </c>
      <c r="H1631" s="26">
        <v>248781.46</v>
      </c>
      <c r="I1631" s="26"/>
      <c r="J1631" s="57">
        <v>117867.79000000001</v>
      </c>
      <c r="K1631" s="26"/>
      <c r="L1631" s="39"/>
      <c r="M1631" s="26"/>
      <c r="N1631" s="26"/>
      <c r="O1631" s="26"/>
      <c r="P1631" s="26"/>
      <c r="Q1631" s="26"/>
      <c r="R1631" s="26"/>
      <c r="S1631" s="26"/>
      <c r="T1631" s="26"/>
    </row>
    <row r="1632" spans="1:20" s="21" customFormat="1" ht="15" customHeight="1" x14ac:dyDescent="0.2">
      <c r="A1632" s="66">
        <v>1602</v>
      </c>
      <c r="B1632" s="66">
        <v>120</v>
      </c>
      <c r="C1632" s="66" t="s">
        <v>2094</v>
      </c>
      <c r="D1632" s="57">
        <f t="shared" si="144"/>
        <v>262993.47000000003</v>
      </c>
      <c r="E1632" s="26">
        <f>F1632+G1632+H1632+I1632+J1632</f>
        <v>262993.47000000003</v>
      </c>
      <c r="F1632" s="39"/>
      <c r="G1632" s="39">
        <v>262993.47000000003</v>
      </c>
      <c r="H1632" s="39"/>
      <c r="I1632" s="26"/>
      <c r="J1632" s="57"/>
      <c r="K1632" s="26"/>
      <c r="L1632" s="57"/>
      <c r="M1632" s="26"/>
      <c r="N1632" s="26"/>
      <c r="O1632" s="26"/>
      <c r="P1632" s="26"/>
      <c r="Q1632" s="26"/>
      <c r="R1632" s="26"/>
      <c r="S1632" s="26"/>
      <c r="T1632" s="26"/>
    </row>
    <row r="1633" spans="1:20" s="21" customFormat="1" ht="15" customHeight="1" x14ac:dyDescent="0.2">
      <c r="A1633" s="66">
        <v>1603</v>
      </c>
      <c r="B1633" s="66">
        <v>121</v>
      </c>
      <c r="C1633" s="66" t="s">
        <v>2095</v>
      </c>
      <c r="D1633" s="57">
        <f t="shared" si="144"/>
        <v>1023988.67</v>
      </c>
      <c r="E1633" s="26">
        <f>F1633+G1633+H1633+I1633+J1633</f>
        <v>1023988.67</v>
      </c>
      <c r="F1633" s="39">
        <v>330437.14</v>
      </c>
      <c r="G1633" s="26"/>
      <c r="H1633" s="39">
        <v>693551.53</v>
      </c>
      <c r="I1633" s="26"/>
      <c r="J1633" s="57"/>
      <c r="K1633" s="26"/>
      <c r="L1633" s="39"/>
      <c r="M1633" s="26"/>
      <c r="N1633" s="26"/>
      <c r="O1633" s="26"/>
      <c r="P1633" s="26"/>
      <c r="Q1633" s="26"/>
      <c r="R1633" s="26"/>
      <c r="S1633" s="26"/>
      <c r="T1633" s="26"/>
    </row>
    <row r="1634" spans="1:20" s="21" customFormat="1" ht="15" customHeight="1" x14ac:dyDescent="0.2">
      <c r="A1634" s="66">
        <v>1604</v>
      </c>
      <c r="B1634" s="66">
        <v>122</v>
      </c>
      <c r="C1634" s="66" t="s">
        <v>2096</v>
      </c>
      <c r="D1634" s="57">
        <f t="shared" si="144"/>
        <v>881447.04999999993</v>
      </c>
      <c r="E1634" s="26">
        <f>F1634+G1634+H1634+I1634+J1634</f>
        <v>124264.88</v>
      </c>
      <c r="F1634" s="39">
        <v>74709.680000000008</v>
      </c>
      <c r="G1634" s="39"/>
      <c r="H1634" s="39"/>
      <c r="I1634" s="26">
        <v>49555.199999999997</v>
      </c>
      <c r="J1634" s="39"/>
      <c r="K1634" s="26">
        <v>198</v>
      </c>
      <c r="L1634" s="39">
        <v>539574.27</v>
      </c>
      <c r="M1634" s="26"/>
      <c r="N1634" s="26"/>
      <c r="O1634" s="26"/>
      <c r="P1634" s="26"/>
      <c r="Q1634" s="26">
        <v>70</v>
      </c>
      <c r="R1634" s="26">
        <v>87003.07</v>
      </c>
      <c r="S1634" s="26">
        <v>70</v>
      </c>
      <c r="T1634" s="26">
        <v>130604.83</v>
      </c>
    </row>
    <row r="1635" spans="1:20" s="21" customFormat="1" ht="15" customHeight="1" x14ac:dyDescent="0.25">
      <c r="A1635" s="219"/>
      <c r="B1635" s="220"/>
      <c r="C1635" s="211" t="s">
        <v>316</v>
      </c>
      <c r="D1635" s="223">
        <f>SUM(D1636:D1669)</f>
        <v>23918458.66</v>
      </c>
      <c r="E1635" s="223">
        <f t="shared" ref="E1635:T1635" si="145">SUM(E1636:E1669)</f>
        <v>11320754.389999999</v>
      </c>
      <c r="F1635" s="223">
        <f t="shared" si="145"/>
        <v>2235854.9899999998</v>
      </c>
      <c r="G1635" s="223">
        <f t="shared" si="145"/>
        <v>1452134.8800000001</v>
      </c>
      <c r="H1635" s="223">
        <f t="shared" si="145"/>
        <v>4378578.8000000007</v>
      </c>
      <c r="I1635" s="223">
        <f t="shared" si="145"/>
        <v>2644910.2199999997</v>
      </c>
      <c r="J1635" s="223">
        <f t="shared" si="145"/>
        <v>609275.50000000012</v>
      </c>
      <c r="K1635" s="223">
        <f t="shared" si="145"/>
        <v>2530</v>
      </c>
      <c r="L1635" s="223">
        <f t="shared" si="145"/>
        <v>6771293.4300000006</v>
      </c>
      <c r="M1635" s="223">
        <f t="shared" si="145"/>
        <v>0</v>
      </c>
      <c r="N1635" s="223">
        <f t="shared" si="145"/>
        <v>0</v>
      </c>
      <c r="O1635" s="223">
        <f t="shared" si="145"/>
        <v>70</v>
      </c>
      <c r="P1635" s="223">
        <f t="shared" si="145"/>
        <v>150348.70000000001</v>
      </c>
      <c r="Q1635" s="223">
        <f t="shared" si="145"/>
        <v>2240</v>
      </c>
      <c r="R1635" s="223">
        <f t="shared" si="145"/>
        <v>2784098.2399999984</v>
      </c>
      <c r="S1635" s="223">
        <f t="shared" si="145"/>
        <v>1550</v>
      </c>
      <c r="T1635" s="223">
        <f t="shared" si="145"/>
        <v>2891963.9</v>
      </c>
    </row>
    <row r="1636" spans="1:20" s="21" customFormat="1" ht="15" customHeight="1" x14ac:dyDescent="0.2">
      <c r="A1636" s="66">
        <v>1605</v>
      </c>
      <c r="B1636" s="66">
        <v>1</v>
      </c>
      <c r="C1636" s="66" t="s">
        <v>2097</v>
      </c>
      <c r="D1636" s="57">
        <f t="shared" si="144"/>
        <v>136719.10999999999</v>
      </c>
      <c r="E1636" s="26">
        <f>F1636+G1636+H1636+I1636+J1636</f>
        <v>0</v>
      </c>
      <c r="F1636" s="39"/>
      <c r="G1636" s="39"/>
      <c r="H1636" s="26"/>
      <c r="I1636" s="26"/>
      <c r="J1636" s="57"/>
      <c r="K1636" s="26"/>
      <c r="L1636" s="57"/>
      <c r="M1636" s="26"/>
      <c r="N1636" s="26"/>
      <c r="O1636" s="26"/>
      <c r="P1636" s="26"/>
      <c r="Q1636" s="26">
        <v>110</v>
      </c>
      <c r="R1636" s="26">
        <v>136719.10999999999</v>
      </c>
      <c r="S1636" s="26"/>
      <c r="T1636" s="26"/>
    </row>
    <row r="1637" spans="1:20" s="21" customFormat="1" ht="15" customHeight="1" x14ac:dyDescent="0.2">
      <c r="A1637" s="66">
        <v>1606</v>
      </c>
      <c r="B1637" s="66">
        <v>2</v>
      </c>
      <c r="C1637" s="66" t="s">
        <v>646</v>
      </c>
      <c r="D1637" s="57">
        <f t="shared" si="144"/>
        <v>154040.62</v>
      </c>
      <c r="E1637" s="26">
        <f>F1637+G1637+H1637+I1637+J1637</f>
        <v>154040.62</v>
      </c>
      <c r="F1637" s="39"/>
      <c r="G1637" s="39"/>
      <c r="H1637" s="26"/>
      <c r="I1637" s="26">
        <v>154040.62</v>
      </c>
      <c r="J1637" s="57"/>
      <c r="K1637" s="26"/>
      <c r="L1637" s="57"/>
      <c r="M1637" s="26"/>
      <c r="N1637" s="26"/>
      <c r="O1637" s="26"/>
      <c r="P1637" s="26"/>
      <c r="Q1637" s="26"/>
      <c r="R1637" s="26"/>
      <c r="S1637" s="26"/>
      <c r="T1637" s="26"/>
    </row>
    <row r="1638" spans="1:20" s="21" customFormat="1" ht="15" customHeight="1" x14ac:dyDescent="0.2">
      <c r="A1638" s="66">
        <v>1607</v>
      </c>
      <c r="B1638" s="66">
        <v>3</v>
      </c>
      <c r="C1638" s="66" t="s">
        <v>2098</v>
      </c>
      <c r="D1638" s="57">
        <f t="shared" si="144"/>
        <v>636119.06000000006</v>
      </c>
      <c r="E1638" s="26">
        <f>F1638+G1638+H1638+I1638+J1638</f>
        <v>418511.16000000003</v>
      </c>
      <c r="F1638" s="39">
        <v>96351.75</v>
      </c>
      <c r="G1638" s="39">
        <v>56017.08</v>
      </c>
      <c r="H1638" s="39">
        <v>202231.86000000002</v>
      </c>
      <c r="I1638" s="26">
        <v>63910.47</v>
      </c>
      <c r="J1638" s="57"/>
      <c r="K1638" s="26"/>
      <c r="L1638" s="57"/>
      <c r="M1638" s="26"/>
      <c r="N1638" s="26"/>
      <c r="O1638" s="26"/>
      <c r="P1638" s="26"/>
      <c r="Q1638" s="26">
        <v>70</v>
      </c>
      <c r="R1638" s="26">
        <v>87003.07</v>
      </c>
      <c r="S1638" s="26">
        <v>70</v>
      </c>
      <c r="T1638" s="26">
        <v>130604.83</v>
      </c>
    </row>
    <row r="1639" spans="1:20" s="21" customFormat="1" ht="15" customHeight="1" x14ac:dyDescent="0.2">
      <c r="A1639" s="66">
        <v>1608</v>
      </c>
      <c r="B1639" s="66">
        <v>4</v>
      </c>
      <c r="C1639" s="66" t="s">
        <v>2099</v>
      </c>
      <c r="D1639" s="57">
        <f t="shared" si="144"/>
        <v>942894.33000000007</v>
      </c>
      <c r="E1639" s="26">
        <f>F1639+G1639+H1639+I1639+J1639</f>
        <v>600939.08000000007</v>
      </c>
      <c r="F1639" s="39">
        <v>138351.26</v>
      </c>
      <c r="G1639" s="39">
        <v>80434.759999999995</v>
      </c>
      <c r="H1639" s="26">
        <v>290384.18000000005</v>
      </c>
      <c r="I1639" s="26">
        <v>91768.88</v>
      </c>
      <c r="J1639" s="57"/>
      <c r="K1639" s="26"/>
      <c r="L1639" s="57"/>
      <c r="M1639" s="26"/>
      <c r="N1639" s="26"/>
      <c r="O1639" s="26"/>
      <c r="P1639" s="26"/>
      <c r="Q1639" s="26">
        <v>110</v>
      </c>
      <c r="R1639" s="26">
        <v>136719.10999999999</v>
      </c>
      <c r="S1639" s="26">
        <v>110</v>
      </c>
      <c r="T1639" s="26">
        <v>205236.13999999998</v>
      </c>
    </row>
    <row r="1640" spans="1:20" x14ac:dyDescent="0.25">
      <c r="A1640" s="66">
        <v>1609</v>
      </c>
      <c r="B1640" s="66">
        <v>5</v>
      </c>
      <c r="C1640" s="66" t="s">
        <v>2100</v>
      </c>
      <c r="D1640" s="57">
        <f t="shared" si="144"/>
        <v>611347.16</v>
      </c>
      <c r="E1640" s="26">
        <f>F1640+G1640+H1640+I1640+J1640</f>
        <v>393739.26</v>
      </c>
      <c r="F1640" s="39">
        <v>175409.63</v>
      </c>
      <c r="G1640" s="39">
        <v>101979.8</v>
      </c>
      <c r="H1640" s="26"/>
      <c r="I1640" s="26">
        <v>116349.83</v>
      </c>
      <c r="J1640" s="57"/>
      <c r="K1640" s="26"/>
      <c r="L1640" s="57"/>
      <c r="M1640" s="26"/>
      <c r="N1640" s="26"/>
      <c r="O1640" s="26"/>
      <c r="P1640" s="26"/>
      <c r="Q1640" s="26">
        <v>70</v>
      </c>
      <c r="R1640" s="26">
        <v>87003.07</v>
      </c>
      <c r="S1640" s="26">
        <v>70</v>
      </c>
      <c r="T1640" s="26">
        <v>130604.83</v>
      </c>
    </row>
    <row r="1641" spans="1:20" x14ac:dyDescent="0.25">
      <c r="A1641" s="66">
        <v>1610</v>
      </c>
      <c r="B1641" s="66">
        <v>6</v>
      </c>
      <c r="C1641" s="66" t="s">
        <v>647</v>
      </c>
      <c r="D1641" s="57">
        <f t="shared" si="144"/>
        <v>91768.88</v>
      </c>
      <c r="E1641" s="26">
        <f t="shared" ref="E1641" si="146">F1641+G1641+H1641+I1641+J1641</f>
        <v>91768.88</v>
      </c>
      <c r="F1641" s="26"/>
      <c r="G1641" s="26"/>
      <c r="H1641" s="26"/>
      <c r="I1641" s="26">
        <v>91768.88</v>
      </c>
      <c r="J1641" s="57"/>
      <c r="K1641" s="26"/>
      <c r="L1641" s="39"/>
      <c r="M1641" s="26"/>
      <c r="N1641" s="26"/>
      <c r="O1641" s="26"/>
      <c r="P1641" s="26"/>
      <c r="Q1641" s="26"/>
      <c r="R1641" s="26"/>
      <c r="S1641" s="26"/>
      <c r="T1641" s="26"/>
    </row>
    <row r="1642" spans="1:20" x14ac:dyDescent="0.25">
      <c r="A1642" s="66">
        <v>1611</v>
      </c>
      <c r="B1642" s="66">
        <v>7</v>
      </c>
      <c r="C1642" s="66" t="s">
        <v>648</v>
      </c>
      <c r="D1642" s="57">
        <f t="shared" si="144"/>
        <v>65549.2</v>
      </c>
      <c r="E1642" s="26">
        <f>F1642+G1642+H1642+I1642+J1642</f>
        <v>65549.2</v>
      </c>
      <c r="F1642" s="39"/>
      <c r="G1642" s="39"/>
      <c r="H1642" s="26"/>
      <c r="I1642" s="26">
        <v>65549.2</v>
      </c>
      <c r="J1642" s="57"/>
      <c r="K1642" s="26"/>
      <c r="L1642" s="57"/>
      <c r="M1642" s="26"/>
      <c r="N1642" s="26"/>
      <c r="O1642" s="26"/>
      <c r="P1642" s="26"/>
      <c r="Q1642" s="26"/>
      <c r="R1642" s="26"/>
      <c r="S1642" s="26"/>
      <c r="T1642" s="26"/>
    </row>
    <row r="1643" spans="1:20" x14ac:dyDescent="0.25">
      <c r="A1643" s="66">
        <v>1612</v>
      </c>
      <c r="B1643" s="66">
        <v>8</v>
      </c>
      <c r="C1643" s="66" t="s">
        <v>2101</v>
      </c>
      <c r="D1643" s="57">
        <f t="shared" si="144"/>
        <v>1513616.8299999998</v>
      </c>
      <c r="E1643" s="26">
        <f t="shared" ref="E1643" si="147">F1643+G1643+H1643+I1643+J1643</f>
        <v>354124.82999999996</v>
      </c>
      <c r="F1643" s="26">
        <v>81528.42</v>
      </c>
      <c r="G1643" s="26">
        <v>47399.07</v>
      </c>
      <c r="H1643" s="26">
        <v>171119.25</v>
      </c>
      <c r="I1643" s="26">
        <v>54078.09</v>
      </c>
      <c r="J1643" s="57"/>
      <c r="K1643" s="26">
        <v>300</v>
      </c>
      <c r="L1643" s="39">
        <v>817536.75</v>
      </c>
      <c r="M1643" s="26"/>
      <c r="N1643" s="26"/>
      <c r="O1643" s="26"/>
      <c r="P1643" s="26"/>
      <c r="Q1643" s="26">
        <v>110</v>
      </c>
      <c r="R1643" s="26">
        <v>136719.10999999999</v>
      </c>
      <c r="S1643" s="26">
        <v>110</v>
      </c>
      <c r="T1643" s="26">
        <v>205236.13999999998</v>
      </c>
    </row>
    <row r="1644" spans="1:20" s="21" customFormat="1" ht="15" customHeight="1" x14ac:dyDescent="0.2">
      <c r="A1644" s="66">
        <v>1613</v>
      </c>
      <c r="B1644" s="66">
        <v>9</v>
      </c>
      <c r="C1644" s="66" t="s">
        <v>2102</v>
      </c>
      <c r="D1644" s="57">
        <f t="shared" si="144"/>
        <v>2248411.62</v>
      </c>
      <c r="E1644" s="26">
        <f>F1644+G1644+H1644+I1644+J1644</f>
        <v>761904.92</v>
      </c>
      <c r="F1644" s="39">
        <v>175409.63</v>
      </c>
      <c r="G1644" s="39">
        <v>101979.8</v>
      </c>
      <c r="H1644" s="39">
        <v>368165.66000000003</v>
      </c>
      <c r="I1644" s="26">
        <v>116349.83</v>
      </c>
      <c r="J1644" s="57"/>
      <c r="K1644" s="26">
        <v>420</v>
      </c>
      <c r="L1644" s="57">
        <v>1144551.45</v>
      </c>
      <c r="M1644" s="26"/>
      <c r="N1644" s="26"/>
      <c r="O1644" s="26"/>
      <c r="P1644" s="26"/>
      <c r="Q1644" s="26">
        <v>110</v>
      </c>
      <c r="R1644" s="26">
        <v>136719.10999999999</v>
      </c>
      <c r="S1644" s="26">
        <v>110</v>
      </c>
      <c r="T1644" s="26">
        <v>205236.13999999998</v>
      </c>
    </row>
    <row r="1645" spans="1:20" s="21" customFormat="1" ht="15" customHeight="1" x14ac:dyDescent="0.2">
      <c r="A1645" s="66">
        <v>1614</v>
      </c>
      <c r="B1645" s="66">
        <v>10</v>
      </c>
      <c r="C1645" s="66" t="s">
        <v>2103</v>
      </c>
      <c r="D1645" s="57">
        <f t="shared" si="144"/>
        <v>746785.74999999988</v>
      </c>
      <c r="E1645" s="26">
        <f>F1645+G1645+H1645+I1645+J1645</f>
        <v>404830.49999999994</v>
      </c>
      <c r="F1645" s="39">
        <v>180350.74</v>
      </c>
      <c r="G1645" s="39">
        <v>104852.47</v>
      </c>
      <c r="H1645" s="26"/>
      <c r="I1645" s="26">
        <v>119627.29</v>
      </c>
      <c r="J1645" s="57"/>
      <c r="K1645" s="26"/>
      <c r="L1645" s="57"/>
      <c r="M1645" s="26"/>
      <c r="N1645" s="26"/>
      <c r="O1645" s="26"/>
      <c r="P1645" s="26"/>
      <c r="Q1645" s="26">
        <v>110</v>
      </c>
      <c r="R1645" s="26">
        <v>136719.10999999999</v>
      </c>
      <c r="S1645" s="26">
        <v>110</v>
      </c>
      <c r="T1645" s="26">
        <v>205236.13999999998</v>
      </c>
    </row>
    <row r="1646" spans="1:20" s="21" customFormat="1" ht="15" customHeight="1" x14ac:dyDescent="0.2">
      <c r="A1646" s="66">
        <v>1615</v>
      </c>
      <c r="B1646" s="66">
        <v>11</v>
      </c>
      <c r="C1646" s="66" t="s">
        <v>649</v>
      </c>
      <c r="D1646" s="57">
        <f t="shared" si="144"/>
        <v>119627.29</v>
      </c>
      <c r="E1646" s="26">
        <f>F1646+G1646+H1646+I1646+J1646</f>
        <v>119627.29</v>
      </c>
      <c r="F1646" s="39"/>
      <c r="G1646" s="39"/>
      <c r="H1646" s="39"/>
      <c r="I1646" s="26">
        <v>119627.29</v>
      </c>
      <c r="J1646" s="57"/>
      <c r="K1646" s="26"/>
      <c r="L1646" s="57"/>
      <c r="M1646" s="26"/>
      <c r="N1646" s="26"/>
      <c r="O1646" s="26"/>
      <c r="P1646" s="26"/>
      <c r="Q1646" s="26"/>
      <c r="R1646" s="26"/>
      <c r="S1646" s="26"/>
      <c r="T1646" s="26"/>
    </row>
    <row r="1647" spans="1:20" s="21" customFormat="1" ht="15" customHeight="1" x14ac:dyDescent="0.2">
      <c r="A1647" s="66">
        <v>1616</v>
      </c>
      <c r="B1647" s="66">
        <v>12</v>
      </c>
      <c r="C1647" s="66" t="s">
        <v>2104</v>
      </c>
      <c r="D1647" s="57">
        <f t="shared" si="144"/>
        <v>329685.49</v>
      </c>
      <c r="E1647" s="26">
        <f>F1647+G1647+H1647+I1647+J1647</f>
        <v>155679.35</v>
      </c>
      <c r="F1647" s="39"/>
      <c r="G1647" s="39"/>
      <c r="H1647" s="26"/>
      <c r="I1647" s="26">
        <v>155679.35</v>
      </c>
      <c r="J1647" s="57"/>
      <c r="K1647" s="26"/>
      <c r="L1647" s="57"/>
      <c r="M1647" s="26"/>
      <c r="N1647" s="26"/>
      <c r="O1647" s="26"/>
      <c r="P1647" s="26"/>
      <c r="Q1647" s="26">
        <v>140</v>
      </c>
      <c r="R1647" s="26">
        <v>174006.14</v>
      </c>
      <c r="S1647" s="26"/>
      <c r="T1647" s="26"/>
    </row>
    <row r="1648" spans="1:20" x14ac:dyDescent="0.25">
      <c r="A1648" s="66">
        <v>1617</v>
      </c>
      <c r="B1648" s="66">
        <v>13</v>
      </c>
      <c r="C1648" s="66" t="s">
        <v>2105</v>
      </c>
      <c r="D1648" s="57">
        <f t="shared" si="144"/>
        <v>694564.62</v>
      </c>
      <c r="E1648" s="26">
        <f>F1648+G1648+H1648+I1648+J1648</f>
        <v>352609.37</v>
      </c>
      <c r="F1648" s="39"/>
      <c r="G1648" s="39"/>
      <c r="H1648" s="26">
        <v>352609.37</v>
      </c>
      <c r="I1648" s="26"/>
      <c r="J1648" s="57"/>
      <c r="K1648" s="26"/>
      <c r="L1648" s="57"/>
      <c r="M1648" s="26"/>
      <c r="N1648" s="26"/>
      <c r="O1648" s="26"/>
      <c r="P1648" s="26"/>
      <c r="Q1648" s="26">
        <v>110</v>
      </c>
      <c r="R1648" s="26">
        <v>136719.10999999999</v>
      </c>
      <c r="S1648" s="26">
        <v>110</v>
      </c>
      <c r="T1648" s="26">
        <v>205236.13999999998</v>
      </c>
    </row>
    <row r="1649" spans="1:20" x14ac:dyDescent="0.25">
      <c r="A1649" s="66">
        <v>1618</v>
      </c>
      <c r="B1649" s="66">
        <v>14</v>
      </c>
      <c r="C1649" s="66" t="s">
        <v>2106</v>
      </c>
      <c r="D1649" s="57">
        <f t="shared" si="144"/>
        <v>256346.39999999997</v>
      </c>
      <c r="E1649" s="26">
        <f t="shared" ref="E1649" si="148">F1649+G1649+H1649+I1649+J1649</f>
        <v>119627.29</v>
      </c>
      <c r="F1649" s="26"/>
      <c r="G1649" s="26"/>
      <c r="H1649" s="26"/>
      <c r="I1649" s="26">
        <v>119627.29</v>
      </c>
      <c r="J1649" s="57"/>
      <c r="K1649" s="26"/>
      <c r="L1649" s="39"/>
      <c r="M1649" s="26"/>
      <c r="N1649" s="26"/>
      <c r="O1649" s="26"/>
      <c r="P1649" s="26"/>
      <c r="Q1649" s="26">
        <v>110</v>
      </c>
      <c r="R1649" s="26">
        <v>136719.10999999999</v>
      </c>
      <c r="S1649" s="26"/>
      <c r="T1649" s="26"/>
    </row>
    <row r="1650" spans="1:20" x14ac:dyDescent="0.25">
      <c r="A1650" s="66">
        <v>1619</v>
      </c>
      <c r="B1650" s="66">
        <v>15</v>
      </c>
      <c r="C1650" s="66" t="s">
        <v>2107</v>
      </c>
      <c r="D1650" s="57">
        <f t="shared" si="144"/>
        <v>197352.12</v>
      </c>
      <c r="E1650" s="26">
        <f>F1650+G1650+H1650+I1650+J1650</f>
        <v>60633.01</v>
      </c>
      <c r="F1650" s="39"/>
      <c r="G1650" s="39"/>
      <c r="H1650" s="26"/>
      <c r="I1650" s="26">
        <v>60633.01</v>
      </c>
      <c r="J1650" s="57"/>
      <c r="K1650" s="26"/>
      <c r="L1650" s="57"/>
      <c r="M1650" s="26"/>
      <c r="N1650" s="26"/>
      <c r="O1650" s="26"/>
      <c r="P1650" s="26"/>
      <c r="Q1650" s="26">
        <v>110</v>
      </c>
      <c r="R1650" s="26">
        <v>136719.10999999999</v>
      </c>
      <c r="S1650" s="26"/>
      <c r="T1650" s="26"/>
    </row>
    <row r="1651" spans="1:20" x14ac:dyDescent="0.25">
      <c r="A1651" s="66">
        <v>1620</v>
      </c>
      <c r="B1651" s="66">
        <v>16</v>
      </c>
      <c r="C1651" s="66" t="s">
        <v>2108</v>
      </c>
      <c r="D1651" s="57">
        <f t="shared" si="144"/>
        <v>330448.21999999997</v>
      </c>
      <c r="E1651" s="26">
        <f t="shared" ref="E1651" si="149">F1651+G1651+H1651+I1651+J1651</f>
        <v>193729.11</v>
      </c>
      <c r="F1651" s="26"/>
      <c r="G1651" s="26">
        <v>90489.12</v>
      </c>
      <c r="H1651" s="26"/>
      <c r="I1651" s="26">
        <v>103239.99</v>
      </c>
      <c r="J1651" s="57"/>
      <c r="K1651" s="26"/>
      <c r="L1651" s="39"/>
      <c r="M1651" s="26"/>
      <c r="N1651" s="26"/>
      <c r="O1651" s="26"/>
      <c r="P1651" s="26"/>
      <c r="Q1651" s="26">
        <v>110</v>
      </c>
      <c r="R1651" s="26">
        <v>136719.10999999999</v>
      </c>
      <c r="S1651" s="26"/>
      <c r="T1651" s="26"/>
    </row>
    <row r="1652" spans="1:20" s="21" customFormat="1" ht="15" customHeight="1" x14ac:dyDescent="0.2">
      <c r="A1652" s="66">
        <v>1621</v>
      </c>
      <c r="B1652" s="66">
        <v>17</v>
      </c>
      <c r="C1652" s="66" t="s">
        <v>2109</v>
      </c>
      <c r="D1652" s="57">
        <f t="shared" si="144"/>
        <v>1473403.4399999997</v>
      </c>
      <c r="E1652" s="26">
        <f>F1652+G1652+H1652+I1652+J1652</f>
        <v>313911.44</v>
      </c>
      <c r="F1652" s="39"/>
      <c r="G1652" s="39"/>
      <c r="H1652" s="26">
        <v>238529.86</v>
      </c>
      <c r="I1652" s="26">
        <v>75381.58</v>
      </c>
      <c r="J1652" s="57"/>
      <c r="K1652" s="26">
        <v>300</v>
      </c>
      <c r="L1652" s="57">
        <v>817536.75</v>
      </c>
      <c r="M1652" s="26"/>
      <c r="N1652" s="26"/>
      <c r="O1652" s="26"/>
      <c r="P1652" s="26"/>
      <c r="Q1652" s="26">
        <v>110</v>
      </c>
      <c r="R1652" s="26">
        <v>136719.10999999999</v>
      </c>
      <c r="S1652" s="26">
        <v>110</v>
      </c>
      <c r="T1652" s="26">
        <v>205236.13999999998</v>
      </c>
    </row>
    <row r="1653" spans="1:20" s="21" customFormat="1" ht="15" customHeight="1" x14ac:dyDescent="0.2">
      <c r="A1653" s="66">
        <v>1622</v>
      </c>
      <c r="B1653" s="66">
        <v>18</v>
      </c>
      <c r="C1653" s="66" t="s">
        <v>2110</v>
      </c>
      <c r="D1653" s="57">
        <f t="shared" si="144"/>
        <v>829904.26</v>
      </c>
      <c r="E1653" s="26">
        <f>F1653+G1653+H1653+I1653+J1653</f>
        <v>487949.01</v>
      </c>
      <c r="F1653" s="39">
        <v>91410.64</v>
      </c>
      <c r="G1653" s="39">
        <v>53144.41</v>
      </c>
      <c r="H1653" s="39">
        <v>191860.99</v>
      </c>
      <c r="I1653" s="26">
        <v>60633.01</v>
      </c>
      <c r="J1653" s="57">
        <v>90899.959999999992</v>
      </c>
      <c r="K1653" s="26"/>
      <c r="L1653" s="57"/>
      <c r="M1653" s="26"/>
      <c r="N1653" s="26"/>
      <c r="O1653" s="26"/>
      <c r="P1653" s="26"/>
      <c r="Q1653" s="26">
        <v>110</v>
      </c>
      <c r="R1653" s="26">
        <v>136719.10999999999</v>
      </c>
      <c r="S1653" s="26">
        <v>110</v>
      </c>
      <c r="T1653" s="26">
        <v>205236.13999999998</v>
      </c>
    </row>
    <row r="1654" spans="1:20" s="21" customFormat="1" ht="15" customHeight="1" x14ac:dyDescent="0.2">
      <c r="A1654" s="66">
        <v>1623</v>
      </c>
      <c r="B1654" s="66">
        <v>19</v>
      </c>
      <c r="C1654" s="66" t="s">
        <v>2111</v>
      </c>
      <c r="D1654" s="57">
        <f t="shared" si="144"/>
        <v>67187.929999999993</v>
      </c>
      <c r="E1654" s="26">
        <f>F1654+G1654+H1654+I1654+J1654</f>
        <v>67187.929999999993</v>
      </c>
      <c r="F1654" s="39"/>
      <c r="G1654" s="39"/>
      <c r="H1654" s="26"/>
      <c r="I1654" s="26">
        <v>67187.929999999993</v>
      </c>
      <c r="J1654" s="57"/>
      <c r="K1654" s="26"/>
      <c r="L1654" s="57"/>
      <c r="M1654" s="26"/>
      <c r="N1654" s="26"/>
      <c r="O1654" s="26"/>
      <c r="P1654" s="26"/>
      <c r="Q1654" s="26"/>
      <c r="R1654" s="26"/>
      <c r="S1654" s="26"/>
      <c r="T1654" s="26"/>
    </row>
    <row r="1655" spans="1:20" x14ac:dyDescent="0.25">
      <c r="A1655" s="66">
        <v>1624</v>
      </c>
      <c r="B1655" s="66">
        <v>20</v>
      </c>
      <c r="C1655" s="66" t="s">
        <v>2112</v>
      </c>
      <c r="D1655" s="57">
        <f t="shared" si="144"/>
        <v>219432.56</v>
      </c>
      <c r="E1655" s="26">
        <f>F1655+G1655+H1655+I1655+J1655</f>
        <v>219432.56</v>
      </c>
      <c r="F1655" s="39">
        <v>46940.590000000004</v>
      </c>
      <c r="G1655" s="39">
        <v>27290.38</v>
      </c>
      <c r="H1655" s="26">
        <v>98523.22</v>
      </c>
      <c r="I1655" s="26"/>
      <c r="J1655" s="57">
        <v>46678.37</v>
      </c>
      <c r="K1655" s="26"/>
      <c r="L1655" s="57"/>
      <c r="M1655" s="26"/>
      <c r="N1655" s="26"/>
      <c r="O1655" s="26"/>
      <c r="P1655" s="26"/>
      <c r="Q1655" s="26"/>
      <c r="R1655" s="26"/>
      <c r="S1655" s="26"/>
      <c r="T1655" s="26"/>
    </row>
    <row r="1656" spans="1:20" x14ac:dyDescent="0.25">
      <c r="A1656" s="66">
        <v>1625</v>
      </c>
      <c r="B1656" s="66">
        <v>21</v>
      </c>
      <c r="C1656" s="66" t="s">
        <v>2113</v>
      </c>
      <c r="D1656" s="57">
        <f t="shared" si="144"/>
        <v>227370.57</v>
      </c>
      <c r="E1656" s="26">
        <f t="shared" ref="E1656" si="150">F1656+G1656+H1656+I1656+J1656</f>
        <v>227370.57</v>
      </c>
      <c r="F1656" s="26">
        <v>101292.89</v>
      </c>
      <c r="G1656" s="26">
        <v>58889.75</v>
      </c>
      <c r="H1656" s="26"/>
      <c r="I1656" s="26">
        <v>67187.929999999993</v>
      </c>
      <c r="J1656" s="57"/>
      <c r="K1656" s="26"/>
      <c r="L1656" s="39"/>
      <c r="M1656" s="26"/>
      <c r="N1656" s="26"/>
      <c r="O1656" s="26"/>
      <c r="P1656" s="26"/>
      <c r="Q1656" s="26"/>
      <c r="R1656" s="26"/>
      <c r="S1656" s="26"/>
      <c r="T1656" s="26"/>
    </row>
    <row r="1657" spans="1:20" s="21" customFormat="1" ht="15" customHeight="1" x14ac:dyDescent="0.2">
      <c r="A1657" s="66">
        <v>1626</v>
      </c>
      <c r="B1657" s="66">
        <v>22</v>
      </c>
      <c r="C1657" s="66" t="s">
        <v>317</v>
      </c>
      <c r="D1657" s="57">
        <f t="shared" si="144"/>
        <v>1547576.86</v>
      </c>
      <c r="E1657" s="26">
        <f>F1657+G1657+H1657+I1657+J1657</f>
        <v>1547576.86</v>
      </c>
      <c r="F1657" s="39">
        <v>331054.76</v>
      </c>
      <c r="G1657" s="39">
        <v>192468.89</v>
      </c>
      <c r="H1657" s="26">
        <v>694847.9</v>
      </c>
      <c r="I1657" s="26"/>
      <c r="J1657" s="57">
        <v>329205.31</v>
      </c>
      <c r="K1657" s="26"/>
      <c r="L1657" s="57"/>
      <c r="M1657" s="26"/>
      <c r="N1657" s="26"/>
      <c r="O1657" s="26"/>
      <c r="P1657" s="26"/>
      <c r="Q1657" s="26"/>
      <c r="R1657" s="26"/>
      <c r="S1657" s="26"/>
      <c r="T1657" s="26"/>
    </row>
    <row r="1658" spans="1:20" s="21" customFormat="1" ht="15" customHeight="1" x14ac:dyDescent="0.2">
      <c r="A1658" s="66">
        <v>1627</v>
      </c>
      <c r="B1658" s="66">
        <v>23</v>
      </c>
      <c r="C1658" s="66" t="s">
        <v>2114</v>
      </c>
      <c r="D1658" s="57">
        <f t="shared" si="144"/>
        <v>1491281.0799999998</v>
      </c>
      <c r="E1658" s="26">
        <f>F1658+G1658+H1658+I1658+J1658</f>
        <v>382446.54</v>
      </c>
      <c r="F1658" s="39">
        <v>71646.17</v>
      </c>
      <c r="G1658" s="39">
        <v>41653.730000000003</v>
      </c>
      <c r="H1658" s="26">
        <v>150377.54</v>
      </c>
      <c r="I1658" s="26">
        <v>47523.17</v>
      </c>
      <c r="J1658" s="57">
        <v>71245.930000000008</v>
      </c>
      <c r="K1658" s="26">
        <v>300</v>
      </c>
      <c r="L1658" s="57">
        <v>766879.29</v>
      </c>
      <c r="M1658" s="26"/>
      <c r="N1658" s="26"/>
      <c r="O1658" s="26"/>
      <c r="P1658" s="26"/>
      <c r="Q1658" s="26">
        <v>110</v>
      </c>
      <c r="R1658" s="26">
        <v>136719.10999999999</v>
      </c>
      <c r="S1658" s="26">
        <v>110</v>
      </c>
      <c r="T1658" s="26">
        <v>205236.13999999998</v>
      </c>
    </row>
    <row r="1659" spans="1:20" s="21" customFormat="1" ht="15" customHeight="1" x14ac:dyDescent="0.2">
      <c r="A1659" s="66">
        <v>1628</v>
      </c>
      <c r="B1659" s="66">
        <v>24</v>
      </c>
      <c r="C1659" s="66" t="s">
        <v>2115</v>
      </c>
      <c r="D1659" s="57">
        <f t="shared" si="144"/>
        <v>1481917.9500000002</v>
      </c>
      <c r="E1659" s="26">
        <f>F1659+G1659+H1659+I1659+J1659</f>
        <v>246005.2</v>
      </c>
      <c r="F1659" s="39"/>
      <c r="G1659" s="39">
        <v>114906.8</v>
      </c>
      <c r="H1659" s="39"/>
      <c r="I1659" s="26">
        <v>131098.4</v>
      </c>
      <c r="J1659" s="57"/>
      <c r="K1659" s="26">
        <v>430</v>
      </c>
      <c r="L1659" s="57">
        <v>1099193.6400000001</v>
      </c>
      <c r="M1659" s="26"/>
      <c r="N1659" s="26"/>
      <c r="O1659" s="26"/>
      <c r="P1659" s="26"/>
      <c r="Q1659" s="26">
        <v>110</v>
      </c>
      <c r="R1659" s="26">
        <v>136719.10999999999</v>
      </c>
      <c r="S1659" s="26"/>
      <c r="T1659" s="26"/>
    </row>
    <row r="1660" spans="1:20" s="21" customFormat="1" ht="15" customHeight="1" x14ac:dyDescent="0.2">
      <c r="A1660" s="66">
        <v>1629</v>
      </c>
      <c r="B1660" s="66">
        <v>25</v>
      </c>
      <c r="C1660" s="66" t="s">
        <v>651</v>
      </c>
      <c r="D1660" s="57">
        <f t="shared" si="144"/>
        <v>47523.17</v>
      </c>
      <c r="E1660" s="26">
        <f>F1660+G1660+H1660+I1660+J1660</f>
        <v>47523.17</v>
      </c>
      <c r="F1660" s="39"/>
      <c r="G1660" s="39"/>
      <c r="H1660" s="26"/>
      <c r="I1660" s="26">
        <v>47523.17</v>
      </c>
      <c r="J1660" s="57"/>
      <c r="K1660" s="26"/>
      <c r="L1660" s="57"/>
      <c r="M1660" s="26"/>
      <c r="N1660" s="26"/>
      <c r="O1660" s="26"/>
      <c r="P1660" s="26"/>
      <c r="Q1660" s="26"/>
      <c r="R1660" s="26"/>
      <c r="S1660" s="26"/>
      <c r="T1660" s="26"/>
    </row>
    <row r="1661" spans="1:20" x14ac:dyDescent="0.25">
      <c r="A1661" s="66">
        <v>1630</v>
      </c>
      <c r="B1661" s="66">
        <v>26</v>
      </c>
      <c r="C1661" s="66" t="s">
        <v>2116</v>
      </c>
      <c r="D1661" s="57">
        <f t="shared" si="144"/>
        <v>561512.54</v>
      </c>
      <c r="E1661" s="26">
        <f>F1661+G1661+H1661+I1661+J1661</f>
        <v>343904.64</v>
      </c>
      <c r="F1661" s="39">
        <v>91410.64</v>
      </c>
      <c r="G1661" s="39"/>
      <c r="H1661" s="26">
        <v>191860.99</v>
      </c>
      <c r="I1661" s="26">
        <v>60633.01</v>
      </c>
      <c r="J1661" s="57"/>
      <c r="K1661" s="26"/>
      <c r="L1661" s="57"/>
      <c r="M1661" s="26"/>
      <c r="N1661" s="26"/>
      <c r="O1661" s="26"/>
      <c r="P1661" s="26"/>
      <c r="Q1661" s="26">
        <v>70</v>
      </c>
      <c r="R1661" s="26">
        <v>87003.07</v>
      </c>
      <c r="S1661" s="26">
        <v>70</v>
      </c>
      <c r="T1661" s="26">
        <v>130604.83</v>
      </c>
    </row>
    <row r="1662" spans="1:20" x14ac:dyDescent="0.25">
      <c r="A1662" s="66">
        <v>1631</v>
      </c>
      <c r="B1662" s="66">
        <v>27</v>
      </c>
      <c r="C1662" s="66" t="s">
        <v>652</v>
      </c>
      <c r="D1662" s="57">
        <f t="shared" si="144"/>
        <v>85213.96</v>
      </c>
      <c r="E1662" s="26">
        <f t="shared" ref="E1662" si="151">F1662+G1662+H1662+I1662+J1662</f>
        <v>85213.96</v>
      </c>
      <c r="F1662" s="26"/>
      <c r="G1662" s="26"/>
      <c r="H1662" s="26"/>
      <c r="I1662" s="26">
        <v>85213.96</v>
      </c>
      <c r="J1662" s="57"/>
      <c r="K1662" s="26"/>
      <c r="L1662" s="39"/>
      <c r="M1662" s="26"/>
      <c r="N1662" s="26"/>
      <c r="O1662" s="26"/>
      <c r="P1662" s="26"/>
      <c r="Q1662" s="26"/>
      <c r="R1662" s="26"/>
      <c r="S1662" s="26"/>
      <c r="T1662" s="26"/>
    </row>
    <row r="1663" spans="1:20" x14ac:dyDescent="0.25">
      <c r="A1663" s="66">
        <v>1632</v>
      </c>
      <c r="B1663" s="66">
        <v>28</v>
      </c>
      <c r="C1663" s="66" t="s">
        <v>2117</v>
      </c>
      <c r="D1663" s="57">
        <f t="shared" si="144"/>
        <v>777111.24000000011</v>
      </c>
      <c r="E1663" s="26">
        <f>F1663+G1663+H1663+I1663+J1663</f>
        <v>409154.64</v>
      </c>
      <c r="F1663" s="39">
        <v>111175.11</v>
      </c>
      <c r="G1663" s="39">
        <v>64635.09</v>
      </c>
      <c r="H1663" s="26">
        <v>233344.44</v>
      </c>
      <c r="I1663" s="26"/>
      <c r="J1663" s="57"/>
      <c r="K1663" s="26"/>
      <c r="L1663" s="57"/>
      <c r="M1663" s="26"/>
      <c r="N1663" s="26"/>
      <c r="O1663" s="26">
        <v>70</v>
      </c>
      <c r="P1663" s="26">
        <v>150348.70000000001</v>
      </c>
      <c r="Q1663" s="26">
        <v>70</v>
      </c>
      <c r="R1663" s="26">
        <v>87003.07</v>
      </c>
      <c r="S1663" s="26">
        <v>70</v>
      </c>
      <c r="T1663" s="26">
        <v>130604.83</v>
      </c>
    </row>
    <row r="1664" spans="1:20" x14ac:dyDescent="0.25">
      <c r="A1664" s="66">
        <v>1633</v>
      </c>
      <c r="B1664" s="66">
        <v>29</v>
      </c>
      <c r="C1664" s="66" t="s">
        <v>318</v>
      </c>
      <c r="D1664" s="57">
        <f t="shared" si="144"/>
        <v>442805.24000000005</v>
      </c>
      <c r="E1664" s="26">
        <f t="shared" ref="E1664" si="152">F1664+G1664+H1664+I1664+J1664</f>
        <v>225197.34</v>
      </c>
      <c r="F1664" s="26"/>
      <c r="G1664" s="26"/>
      <c r="H1664" s="26">
        <v>171119.25</v>
      </c>
      <c r="I1664" s="26">
        <v>54078.09</v>
      </c>
      <c r="J1664" s="57"/>
      <c r="K1664" s="26"/>
      <c r="L1664" s="39"/>
      <c r="M1664" s="26"/>
      <c r="N1664" s="26"/>
      <c r="O1664" s="26"/>
      <c r="P1664" s="26"/>
      <c r="Q1664" s="26">
        <v>70</v>
      </c>
      <c r="R1664" s="26">
        <v>87003.07</v>
      </c>
      <c r="S1664" s="26">
        <v>70</v>
      </c>
      <c r="T1664" s="26">
        <v>130604.83</v>
      </c>
    </row>
    <row r="1665" spans="1:20" s="21" customFormat="1" ht="15" customHeight="1" x14ac:dyDescent="0.2">
      <c r="A1665" s="66">
        <v>1634</v>
      </c>
      <c r="B1665" s="66">
        <v>30</v>
      </c>
      <c r="C1665" s="66" t="s">
        <v>319</v>
      </c>
      <c r="D1665" s="57">
        <f t="shared" si="144"/>
        <v>625387.99</v>
      </c>
      <c r="E1665" s="26">
        <f>F1665+G1665+H1665+I1665+J1665</f>
        <v>407780.08999999997</v>
      </c>
      <c r="F1665" s="39">
        <v>93881.21</v>
      </c>
      <c r="G1665" s="39">
        <v>54580.73</v>
      </c>
      <c r="H1665" s="26">
        <v>197046.41</v>
      </c>
      <c r="I1665" s="26">
        <v>62271.74</v>
      </c>
      <c r="J1665" s="57"/>
      <c r="K1665" s="26"/>
      <c r="L1665" s="57"/>
      <c r="M1665" s="26"/>
      <c r="N1665" s="26"/>
      <c r="O1665" s="26"/>
      <c r="P1665" s="26"/>
      <c r="Q1665" s="26">
        <v>70</v>
      </c>
      <c r="R1665" s="26">
        <v>87003.07</v>
      </c>
      <c r="S1665" s="26">
        <v>70</v>
      </c>
      <c r="T1665" s="26">
        <v>130604.83</v>
      </c>
    </row>
    <row r="1666" spans="1:20" s="21" customFormat="1" ht="15" customHeight="1" x14ac:dyDescent="0.2">
      <c r="A1666" s="66">
        <v>1635</v>
      </c>
      <c r="B1666" s="66">
        <v>31</v>
      </c>
      <c r="C1666" s="66" t="s">
        <v>2118</v>
      </c>
      <c r="D1666" s="57">
        <f t="shared" si="144"/>
        <v>3409291.69</v>
      </c>
      <c r="E1666" s="26">
        <f>F1666+G1666+H1666+I1666+J1666</f>
        <v>848480.34000000008</v>
      </c>
      <c r="F1666" s="39">
        <v>377995.38</v>
      </c>
      <c r="G1666" s="39">
        <v>219759.27</v>
      </c>
      <c r="H1666" s="39"/>
      <c r="I1666" s="26">
        <v>250725.69</v>
      </c>
      <c r="J1666" s="57"/>
      <c r="K1666" s="26">
        <v>780</v>
      </c>
      <c r="L1666" s="57">
        <v>2125595.5499999998</v>
      </c>
      <c r="M1666" s="26"/>
      <c r="N1666" s="26"/>
      <c r="O1666" s="26"/>
      <c r="P1666" s="26"/>
      <c r="Q1666" s="26">
        <v>140</v>
      </c>
      <c r="R1666" s="26">
        <v>174006.14</v>
      </c>
      <c r="S1666" s="26">
        <v>140</v>
      </c>
      <c r="T1666" s="26">
        <v>261209.66</v>
      </c>
    </row>
    <row r="1667" spans="1:20" s="21" customFormat="1" ht="15" customHeight="1" x14ac:dyDescent="0.2">
      <c r="A1667" s="66">
        <v>1636</v>
      </c>
      <c r="B1667" s="66">
        <v>32</v>
      </c>
      <c r="C1667" s="66" t="s">
        <v>653</v>
      </c>
      <c r="D1667" s="57">
        <f t="shared" si="144"/>
        <v>155679.35</v>
      </c>
      <c r="E1667" s="26">
        <f>F1667+G1667+H1667+I1667+J1667</f>
        <v>155679.35</v>
      </c>
      <c r="F1667" s="39"/>
      <c r="G1667" s="39"/>
      <c r="H1667" s="26"/>
      <c r="I1667" s="26">
        <v>155679.35</v>
      </c>
      <c r="J1667" s="57"/>
      <c r="K1667" s="26"/>
      <c r="L1667" s="57"/>
      <c r="M1667" s="26"/>
      <c r="N1667" s="26"/>
      <c r="O1667" s="26"/>
      <c r="P1667" s="26"/>
      <c r="Q1667" s="26"/>
      <c r="R1667" s="26"/>
      <c r="S1667" s="26"/>
      <c r="T1667" s="26"/>
    </row>
    <row r="1668" spans="1:20" x14ac:dyDescent="0.25">
      <c r="A1668" s="66">
        <v>1637</v>
      </c>
      <c r="B1668" s="66">
        <v>33</v>
      </c>
      <c r="C1668" s="66" t="s">
        <v>320</v>
      </c>
      <c r="D1668" s="57">
        <f t="shared" si="144"/>
        <v>676180.34</v>
      </c>
      <c r="E1668" s="26">
        <f>F1668+G1668+H1668+I1668+J1668</f>
        <v>676180.34</v>
      </c>
      <c r="F1668" s="39"/>
      <c r="G1668" s="39"/>
      <c r="H1668" s="26">
        <v>676180.34</v>
      </c>
      <c r="I1668" s="26"/>
      <c r="J1668" s="57"/>
      <c r="K1668" s="26"/>
      <c r="L1668" s="57"/>
      <c r="M1668" s="26"/>
      <c r="N1668" s="26"/>
      <c r="O1668" s="26"/>
      <c r="P1668" s="26"/>
      <c r="Q1668" s="26"/>
      <c r="R1668" s="26"/>
      <c r="S1668" s="26"/>
      <c r="T1668" s="26"/>
    </row>
    <row r="1669" spans="1:20" x14ac:dyDescent="0.25">
      <c r="A1669" s="66">
        <v>1638</v>
      </c>
      <c r="B1669" s="66">
        <v>34</v>
      </c>
      <c r="C1669" s="66" t="s">
        <v>2119</v>
      </c>
      <c r="D1669" s="57">
        <f t="shared" si="144"/>
        <v>724401.78999999992</v>
      </c>
      <c r="E1669" s="26">
        <f t="shared" ref="E1669" si="153">F1669+G1669+H1669+I1669+J1669</f>
        <v>382446.54</v>
      </c>
      <c r="F1669" s="26">
        <v>71646.17</v>
      </c>
      <c r="G1669" s="26">
        <v>41653.730000000003</v>
      </c>
      <c r="H1669" s="26">
        <v>150377.54</v>
      </c>
      <c r="I1669" s="26">
        <v>47523.17</v>
      </c>
      <c r="J1669" s="57">
        <v>71245.930000000008</v>
      </c>
      <c r="K1669" s="26"/>
      <c r="L1669" s="39"/>
      <c r="M1669" s="26"/>
      <c r="N1669" s="26"/>
      <c r="O1669" s="26"/>
      <c r="P1669" s="26"/>
      <c r="Q1669" s="26">
        <v>110</v>
      </c>
      <c r="R1669" s="26">
        <v>136719.10999999999</v>
      </c>
      <c r="S1669" s="26">
        <v>110</v>
      </c>
      <c r="T1669" s="26">
        <v>205236.13999999998</v>
      </c>
    </row>
    <row r="1670" spans="1:20" x14ac:dyDescent="0.25">
      <c r="A1670" s="219"/>
      <c r="B1670" s="220"/>
      <c r="C1670" s="211" t="s">
        <v>321</v>
      </c>
      <c r="D1670" s="223">
        <f>SUM(D1671:D2047)</f>
        <v>459302899.31</v>
      </c>
      <c r="E1670" s="223">
        <f t="shared" ref="E1670:T1670" si="154">SUM(E1671:E2047)</f>
        <v>146888640.01999998</v>
      </c>
      <c r="F1670" s="223">
        <f t="shared" si="154"/>
        <v>38031041.049999997</v>
      </c>
      <c r="G1670" s="223">
        <f t="shared" si="154"/>
        <v>26878245.659999996</v>
      </c>
      <c r="H1670" s="223">
        <f t="shared" si="154"/>
        <v>47505205.399999999</v>
      </c>
      <c r="I1670" s="223">
        <f t="shared" si="154"/>
        <v>8867854.7300000004</v>
      </c>
      <c r="J1670" s="223">
        <f t="shared" si="154"/>
        <v>25606293.179999989</v>
      </c>
      <c r="K1670" s="223">
        <f t="shared" si="154"/>
        <v>106387.64999999998</v>
      </c>
      <c r="L1670" s="223">
        <f t="shared" si="154"/>
        <v>289799996.44999927</v>
      </c>
      <c r="M1670" s="223">
        <f t="shared" si="154"/>
        <v>0</v>
      </c>
      <c r="N1670" s="223">
        <f t="shared" si="154"/>
        <v>0</v>
      </c>
      <c r="O1670" s="223">
        <f t="shared" si="154"/>
        <v>1270</v>
      </c>
      <c r="P1670" s="223">
        <f t="shared" si="154"/>
        <v>2727754.8400000003</v>
      </c>
      <c r="Q1670" s="223">
        <f t="shared" si="154"/>
        <v>6130</v>
      </c>
      <c r="R1670" s="223">
        <f t="shared" si="154"/>
        <v>7618983.1600000048</v>
      </c>
      <c r="S1670" s="223">
        <f t="shared" si="154"/>
        <v>6575</v>
      </c>
      <c r="T1670" s="223">
        <f t="shared" si="154"/>
        <v>12267524.840000004</v>
      </c>
    </row>
    <row r="1671" spans="1:20" x14ac:dyDescent="0.25">
      <c r="A1671" s="66">
        <v>1639</v>
      </c>
      <c r="B1671" s="66">
        <v>1</v>
      </c>
      <c r="C1671" s="66" t="s">
        <v>2120</v>
      </c>
      <c r="D1671" s="57">
        <f t="shared" si="144"/>
        <v>914350.85</v>
      </c>
      <c r="E1671" s="26">
        <f t="shared" ref="E1671:E2047" si="155">F1671+G1671+H1671+I1671+J1671</f>
        <v>42311.65</v>
      </c>
      <c r="F1671" s="39">
        <v>26756.15</v>
      </c>
      <c r="G1671" s="26">
        <v>15555.5</v>
      </c>
      <c r="H1671" s="39"/>
      <c r="I1671" s="26"/>
      <c r="J1671" s="57"/>
      <c r="K1671" s="26">
        <v>320</v>
      </c>
      <c r="L1671" s="57">
        <v>872039.2</v>
      </c>
      <c r="M1671" s="26"/>
      <c r="N1671" s="26"/>
      <c r="O1671" s="26"/>
      <c r="P1671" s="26"/>
      <c r="Q1671" s="26"/>
      <c r="R1671" s="26"/>
      <c r="S1671" s="26"/>
      <c r="T1671" s="26"/>
    </row>
    <row r="1672" spans="1:20" x14ac:dyDescent="0.25">
      <c r="A1672" s="66">
        <v>1640</v>
      </c>
      <c r="B1672" s="66">
        <v>2</v>
      </c>
      <c r="C1672" s="66" t="s">
        <v>2121</v>
      </c>
      <c r="D1672" s="57">
        <f t="shared" si="144"/>
        <v>1163487.3900000001</v>
      </c>
      <c r="E1672" s="26">
        <f t="shared" si="155"/>
        <v>73840.289999999994</v>
      </c>
      <c r="F1672" s="39">
        <v>46693.56</v>
      </c>
      <c r="G1672" s="39">
        <v>27146.73</v>
      </c>
      <c r="H1672" s="39"/>
      <c r="I1672" s="26"/>
      <c r="J1672" s="39"/>
      <c r="K1672" s="26">
        <v>320</v>
      </c>
      <c r="L1672" s="39">
        <v>872039.2</v>
      </c>
      <c r="M1672" s="26"/>
      <c r="N1672" s="26"/>
      <c r="O1672" s="26"/>
      <c r="P1672" s="26"/>
      <c r="Q1672" s="26">
        <v>70</v>
      </c>
      <c r="R1672" s="26">
        <v>87003.07</v>
      </c>
      <c r="S1672" s="26">
        <v>70</v>
      </c>
      <c r="T1672" s="26">
        <v>130604.83</v>
      </c>
    </row>
    <row r="1673" spans="1:20" x14ac:dyDescent="0.25">
      <c r="A1673" s="66">
        <v>1641</v>
      </c>
      <c r="B1673" s="66">
        <v>3</v>
      </c>
      <c r="C1673" s="66" t="s">
        <v>2122</v>
      </c>
      <c r="D1673" s="57">
        <f t="shared" si="144"/>
        <v>1427283.77</v>
      </c>
      <c r="E1673" s="26">
        <f t="shared" si="155"/>
        <v>42311.65</v>
      </c>
      <c r="F1673" s="39">
        <v>26756.15</v>
      </c>
      <c r="G1673" s="26">
        <v>15555.5</v>
      </c>
      <c r="H1673" s="39"/>
      <c r="I1673" s="26"/>
      <c r="J1673" s="57"/>
      <c r="K1673" s="26">
        <v>320</v>
      </c>
      <c r="L1673" s="39">
        <v>872039.2</v>
      </c>
      <c r="M1673" s="26"/>
      <c r="N1673" s="26"/>
      <c r="O1673" s="26"/>
      <c r="P1673" s="26"/>
      <c r="Q1673" s="26">
        <v>165</v>
      </c>
      <c r="R1673" s="26">
        <v>205078.68</v>
      </c>
      <c r="S1673" s="26">
        <v>165</v>
      </c>
      <c r="T1673" s="26">
        <v>307854.24</v>
      </c>
    </row>
    <row r="1674" spans="1:20" x14ac:dyDescent="0.25">
      <c r="A1674" s="66">
        <v>1642</v>
      </c>
      <c r="B1674" s="66">
        <v>4</v>
      </c>
      <c r="C1674" s="66" t="s">
        <v>2123</v>
      </c>
      <c r="D1674" s="57">
        <f t="shared" si="144"/>
        <v>1119495.75</v>
      </c>
      <c r="E1674" s="26">
        <f t="shared" si="155"/>
        <v>29848.65</v>
      </c>
      <c r="F1674" s="39">
        <v>18875.05</v>
      </c>
      <c r="G1674" s="39">
        <v>10973.6</v>
      </c>
      <c r="H1674" s="39"/>
      <c r="I1674" s="26"/>
      <c r="J1674" s="57"/>
      <c r="K1674" s="26">
        <v>320</v>
      </c>
      <c r="L1674" s="39">
        <v>872039.2</v>
      </c>
      <c r="M1674" s="26"/>
      <c r="N1674" s="26"/>
      <c r="O1674" s="26"/>
      <c r="P1674" s="26"/>
      <c r="Q1674" s="26">
        <v>70</v>
      </c>
      <c r="R1674" s="26">
        <v>87003.07</v>
      </c>
      <c r="S1674" s="26">
        <v>70</v>
      </c>
      <c r="T1674" s="26">
        <v>130604.83</v>
      </c>
    </row>
    <row r="1675" spans="1:20" x14ac:dyDescent="0.25">
      <c r="A1675" s="66">
        <v>1643</v>
      </c>
      <c r="B1675" s="66">
        <v>5</v>
      </c>
      <c r="C1675" s="66" t="s">
        <v>2124</v>
      </c>
      <c r="D1675" s="57">
        <f t="shared" si="144"/>
        <v>1017766.76</v>
      </c>
      <c r="E1675" s="26">
        <f>F1675+G1675+H1675+I1675+J1675</f>
        <v>145727.56</v>
      </c>
      <c r="F1675" s="26">
        <v>56575.78</v>
      </c>
      <c r="G1675" s="26">
        <v>32892.07</v>
      </c>
      <c r="H1675" s="39"/>
      <c r="I1675" s="26"/>
      <c r="J1675" s="39">
        <v>56259.71</v>
      </c>
      <c r="K1675" s="26">
        <v>320</v>
      </c>
      <c r="L1675" s="39">
        <v>872039.2</v>
      </c>
      <c r="M1675" s="26"/>
      <c r="N1675" s="26"/>
      <c r="O1675" s="26"/>
      <c r="P1675" s="26"/>
      <c r="Q1675" s="26"/>
      <c r="R1675" s="26"/>
      <c r="S1675" s="26"/>
      <c r="T1675" s="26"/>
    </row>
    <row r="1676" spans="1:20" x14ac:dyDescent="0.25">
      <c r="A1676" s="66">
        <v>1644</v>
      </c>
      <c r="B1676" s="66">
        <v>6</v>
      </c>
      <c r="C1676" s="66" t="s">
        <v>2125</v>
      </c>
      <c r="D1676" s="57">
        <f t="shared" si="144"/>
        <v>1289680.0000000002</v>
      </c>
      <c r="E1676" s="26">
        <f t="shared" si="155"/>
        <v>200032.90000000002</v>
      </c>
      <c r="F1676" s="39">
        <v>126492.56000000001</v>
      </c>
      <c r="G1676" s="39">
        <v>73540.34</v>
      </c>
      <c r="H1676" s="39"/>
      <c r="I1676" s="26"/>
      <c r="J1676" s="39"/>
      <c r="K1676" s="26">
        <v>320</v>
      </c>
      <c r="L1676" s="39">
        <v>872039.2</v>
      </c>
      <c r="M1676" s="26"/>
      <c r="N1676" s="26"/>
      <c r="O1676" s="26"/>
      <c r="P1676" s="26"/>
      <c r="Q1676" s="26">
        <v>70</v>
      </c>
      <c r="R1676" s="26">
        <v>87003.07</v>
      </c>
      <c r="S1676" s="26">
        <v>70</v>
      </c>
      <c r="T1676" s="26">
        <v>130604.83</v>
      </c>
    </row>
    <row r="1677" spans="1:20" x14ac:dyDescent="0.25">
      <c r="A1677" s="66">
        <v>1645</v>
      </c>
      <c r="B1677" s="66">
        <v>7</v>
      </c>
      <c r="C1677" s="66" t="s">
        <v>2126</v>
      </c>
      <c r="D1677" s="57">
        <f t="shared" si="144"/>
        <v>1300619.31</v>
      </c>
      <c r="E1677" s="26">
        <f>F1677+G1677+H1677+I1677+J1677</f>
        <v>210972.21</v>
      </c>
      <c r="F1677" s="39">
        <v>133410.12</v>
      </c>
      <c r="G1677" s="26">
        <v>77562.09</v>
      </c>
      <c r="H1677" s="39"/>
      <c r="I1677" s="26"/>
      <c r="J1677" s="57"/>
      <c r="K1677" s="26">
        <v>320</v>
      </c>
      <c r="L1677" s="39">
        <v>872039.2</v>
      </c>
      <c r="M1677" s="26"/>
      <c r="N1677" s="26"/>
      <c r="O1677" s="26"/>
      <c r="P1677" s="26"/>
      <c r="Q1677" s="26">
        <v>70</v>
      </c>
      <c r="R1677" s="26">
        <v>87003.07</v>
      </c>
      <c r="S1677" s="26">
        <v>70</v>
      </c>
      <c r="T1677" s="26">
        <v>130604.83</v>
      </c>
    </row>
    <row r="1678" spans="1:20" x14ac:dyDescent="0.25">
      <c r="A1678" s="66">
        <v>1646</v>
      </c>
      <c r="B1678" s="66">
        <v>8</v>
      </c>
      <c r="C1678" s="66" t="s">
        <v>2127</v>
      </c>
      <c r="D1678" s="57">
        <f t="shared" si="144"/>
        <v>1220498.2</v>
      </c>
      <c r="E1678" s="26">
        <f>F1678+G1678+H1678+I1678+J1678</f>
        <v>130851.1</v>
      </c>
      <c r="F1678" s="39">
        <v>27991.42</v>
      </c>
      <c r="G1678" s="26">
        <v>16273.69</v>
      </c>
      <c r="H1678" s="39">
        <v>58750.95</v>
      </c>
      <c r="I1678" s="26"/>
      <c r="J1678" s="57">
        <v>27835.040000000001</v>
      </c>
      <c r="K1678" s="26">
        <v>320</v>
      </c>
      <c r="L1678" s="39">
        <v>872039.2</v>
      </c>
      <c r="M1678" s="26"/>
      <c r="N1678" s="26"/>
      <c r="O1678" s="26"/>
      <c r="P1678" s="26"/>
      <c r="Q1678" s="26">
        <v>70</v>
      </c>
      <c r="R1678" s="26">
        <v>87003.07</v>
      </c>
      <c r="S1678" s="26">
        <v>70</v>
      </c>
      <c r="T1678" s="26">
        <v>130604.83</v>
      </c>
    </row>
    <row r="1679" spans="1:20" x14ac:dyDescent="0.25">
      <c r="A1679" s="66">
        <v>1647</v>
      </c>
      <c r="B1679" s="66">
        <v>9</v>
      </c>
      <c r="C1679" s="66" t="s">
        <v>2128</v>
      </c>
      <c r="D1679" s="57">
        <f t="shared" si="144"/>
        <v>1159502.3600000001</v>
      </c>
      <c r="E1679" s="26">
        <f t="shared" si="155"/>
        <v>69855.260000000009</v>
      </c>
      <c r="F1679" s="26">
        <v>44173.58</v>
      </c>
      <c r="G1679" s="26">
        <v>25681.68</v>
      </c>
      <c r="H1679" s="26"/>
      <c r="I1679" s="26"/>
      <c r="J1679" s="57"/>
      <c r="K1679" s="26">
        <v>320</v>
      </c>
      <c r="L1679" s="39">
        <v>872039.2</v>
      </c>
      <c r="M1679" s="26"/>
      <c r="N1679" s="26"/>
      <c r="O1679" s="26"/>
      <c r="P1679" s="26"/>
      <c r="Q1679" s="26">
        <v>70</v>
      </c>
      <c r="R1679" s="26">
        <v>87003.07</v>
      </c>
      <c r="S1679" s="26">
        <v>70</v>
      </c>
      <c r="T1679" s="26">
        <v>130604.83</v>
      </c>
    </row>
    <row r="1680" spans="1:20" x14ac:dyDescent="0.25">
      <c r="A1680" s="66">
        <v>1648</v>
      </c>
      <c r="B1680" s="66">
        <v>10</v>
      </c>
      <c r="C1680" s="66" t="s">
        <v>2129</v>
      </c>
      <c r="D1680" s="57">
        <f t="shared" si="144"/>
        <v>1161658.29</v>
      </c>
      <c r="E1680" s="26">
        <f t="shared" si="155"/>
        <v>72011.19</v>
      </c>
      <c r="F1680" s="39">
        <v>19566.82</v>
      </c>
      <c r="G1680" s="39">
        <v>11375.76</v>
      </c>
      <c r="H1680" s="39">
        <v>41068.61</v>
      </c>
      <c r="I1680" s="26"/>
      <c r="J1680" s="39"/>
      <c r="K1680" s="26">
        <v>320</v>
      </c>
      <c r="L1680" s="39">
        <v>872039.2</v>
      </c>
      <c r="M1680" s="26"/>
      <c r="N1680" s="26"/>
      <c r="O1680" s="26"/>
      <c r="P1680" s="26"/>
      <c r="Q1680" s="26">
        <v>70</v>
      </c>
      <c r="R1680" s="39">
        <v>87003.07</v>
      </c>
      <c r="S1680" s="26">
        <v>70</v>
      </c>
      <c r="T1680" s="39">
        <v>130604.83</v>
      </c>
    </row>
    <row r="1681" spans="1:20" x14ac:dyDescent="0.25">
      <c r="A1681" s="66">
        <v>1649</v>
      </c>
      <c r="B1681" s="66">
        <v>11</v>
      </c>
      <c r="C1681" s="66" t="s">
        <v>2130</v>
      </c>
      <c r="D1681" s="57">
        <f t="shared" si="144"/>
        <v>87003.07</v>
      </c>
      <c r="E1681" s="26">
        <f t="shared" si="155"/>
        <v>0</v>
      </c>
      <c r="F1681" s="39"/>
      <c r="G1681" s="26"/>
      <c r="H1681" s="39"/>
      <c r="I1681" s="26"/>
      <c r="J1681" s="57"/>
      <c r="K1681" s="26"/>
      <c r="L1681" s="57"/>
      <c r="M1681" s="26"/>
      <c r="N1681" s="26"/>
      <c r="O1681" s="26"/>
      <c r="P1681" s="26"/>
      <c r="Q1681" s="26">
        <v>70</v>
      </c>
      <c r="R1681" s="26">
        <v>87003.07</v>
      </c>
      <c r="S1681" s="26"/>
      <c r="T1681" s="26"/>
    </row>
    <row r="1682" spans="1:20" x14ac:dyDescent="0.25">
      <c r="A1682" s="66">
        <v>1650</v>
      </c>
      <c r="B1682" s="66">
        <v>12</v>
      </c>
      <c r="C1682" s="66" t="s">
        <v>2131</v>
      </c>
      <c r="D1682" s="57">
        <f t="shared" si="144"/>
        <v>923141.2699999999</v>
      </c>
      <c r="E1682" s="26">
        <f t="shared" si="155"/>
        <v>705533.37</v>
      </c>
      <c r="F1682" s="39">
        <v>150926.37</v>
      </c>
      <c r="G1682" s="39">
        <v>87745.709999999992</v>
      </c>
      <c r="H1682" s="39">
        <v>316778.06</v>
      </c>
      <c r="I1682" s="26"/>
      <c r="J1682" s="39">
        <v>150083.22999999998</v>
      </c>
      <c r="K1682" s="26"/>
      <c r="L1682" s="39"/>
      <c r="M1682" s="26"/>
      <c r="N1682" s="26"/>
      <c r="O1682" s="26"/>
      <c r="P1682" s="26"/>
      <c r="Q1682" s="26">
        <v>70</v>
      </c>
      <c r="R1682" s="26">
        <v>87003.07</v>
      </c>
      <c r="S1682" s="26">
        <v>70</v>
      </c>
      <c r="T1682" s="26">
        <v>130604.83</v>
      </c>
    </row>
    <row r="1683" spans="1:20" x14ac:dyDescent="0.25">
      <c r="A1683" s="66">
        <v>1651</v>
      </c>
      <c r="B1683" s="66">
        <v>13</v>
      </c>
      <c r="C1683" s="66" t="s">
        <v>2132</v>
      </c>
      <c r="D1683" s="57">
        <f t="shared" si="144"/>
        <v>903324.12</v>
      </c>
      <c r="E1683" s="26">
        <f t="shared" si="155"/>
        <v>176118.32</v>
      </c>
      <c r="F1683" s="39">
        <v>47854.71</v>
      </c>
      <c r="G1683" s="26">
        <v>27821.800000000003</v>
      </c>
      <c r="H1683" s="39">
        <v>100441.81</v>
      </c>
      <c r="I1683" s="26"/>
      <c r="J1683" s="57"/>
      <c r="K1683" s="26">
        <v>187</v>
      </c>
      <c r="L1683" s="39">
        <v>509597.9</v>
      </c>
      <c r="M1683" s="26"/>
      <c r="N1683" s="26"/>
      <c r="O1683" s="26"/>
      <c r="P1683" s="26"/>
      <c r="Q1683" s="26">
        <v>70</v>
      </c>
      <c r="R1683" s="26">
        <v>87003.07</v>
      </c>
      <c r="S1683" s="26">
        <v>70</v>
      </c>
      <c r="T1683" s="26">
        <v>130604.83</v>
      </c>
    </row>
    <row r="1684" spans="1:20" x14ac:dyDescent="0.25">
      <c r="A1684" s="66">
        <v>1652</v>
      </c>
      <c r="B1684" s="66">
        <v>14</v>
      </c>
      <c r="C1684" s="66" t="s">
        <v>2133</v>
      </c>
      <c r="D1684" s="57">
        <f t="shared" si="144"/>
        <v>1673978.8100000003</v>
      </c>
      <c r="E1684" s="26">
        <f t="shared" si="155"/>
        <v>578608.95000000007</v>
      </c>
      <c r="F1684" s="39">
        <v>123774.96</v>
      </c>
      <c r="G1684" s="39">
        <v>71960.37</v>
      </c>
      <c r="H1684" s="39">
        <v>259790.13</v>
      </c>
      <c r="I1684" s="26"/>
      <c r="J1684" s="57">
        <v>123083.49</v>
      </c>
      <c r="K1684" s="26">
        <v>322.10000000000002</v>
      </c>
      <c r="L1684" s="39">
        <v>877761.96</v>
      </c>
      <c r="M1684" s="26"/>
      <c r="N1684" s="26"/>
      <c r="O1684" s="26"/>
      <c r="P1684" s="26"/>
      <c r="Q1684" s="26">
        <v>70</v>
      </c>
      <c r="R1684" s="26">
        <v>87003.07</v>
      </c>
      <c r="S1684" s="26">
        <v>70</v>
      </c>
      <c r="T1684" s="26">
        <v>130604.83</v>
      </c>
    </row>
    <row r="1685" spans="1:20" x14ac:dyDescent="0.25">
      <c r="A1685" s="66">
        <v>1653</v>
      </c>
      <c r="B1685" s="66">
        <v>15</v>
      </c>
      <c r="C1685" s="66" t="s">
        <v>2134</v>
      </c>
      <c r="D1685" s="57">
        <f t="shared" si="144"/>
        <v>1778453.5600000003</v>
      </c>
      <c r="E1685" s="26">
        <f>F1685+G1685+H1685+I1685+J1685</f>
        <v>638664.19999999995</v>
      </c>
      <c r="F1685" s="26">
        <v>136621.87</v>
      </c>
      <c r="G1685" s="26">
        <v>79429.33</v>
      </c>
      <c r="H1685" s="39">
        <v>286754.38</v>
      </c>
      <c r="I1685" s="26"/>
      <c r="J1685" s="39">
        <v>135858.62</v>
      </c>
      <c r="K1685" s="26">
        <v>338.4</v>
      </c>
      <c r="L1685" s="39">
        <v>922181.46000000008</v>
      </c>
      <c r="M1685" s="26"/>
      <c r="N1685" s="26"/>
      <c r="O1685" s="26"/>
      <c r="P1685" s="26"/>
      <c r="Q1685" s="26">
        <v>70</v>
      </c>
      <c r="R1685" s="26">
        <v>87003.07</v>
      </c>
      <c r="S1685" s="26">
        <v>70</v>
      </c>
      <c r="T1685" s="26">
        <v>130604.83</v>
      </c>
    </row>
    <row r="1686" spans="1:20" x14ac:dyDescent="0.25">
      <c r="A1686" s="66">
        <v>1654</v>
      </c>
      <c r="B1686" s="66">
        <v>16</v>
      </c>
      <c r="C1686" s="66" t="s">
        <v>2135</v>
      </c>
      <c r="D1686" s="57">
        <f t="shared" si="144"/>
        <v>305171.7</v>
      </c>
      <c r="E1686" s="26">
        <f t="shared" ref="E1686" si="156">F1686+G1686+H1686+I1686+J1686</f>
        <v>87563.799999999988</v>
      </c>
      <c r="F1686" s="39">
        <v>33994.89</v>
      </c>
      <c r="G1686" s="39">
        <v>19763.96</v>
      </c>
      <c r="H1686" s="39"/>
      <c r="I1686" s="26"/>
      <c r="J1686" s="39">
        <v>33804.949999999997</v>
      </c>
      <c r="K1686" s="26"/>
      <c r="L1686" s="39"/>
      <c r="M1686" s="26"/>
      <c r="N1686" s="26"/>
      <c r="O1686" s="26"/>
      <c r="P1686" s="26"/>
      <c r="Q1686" s="26">
        <v>70</v>
      </c>
      <c r="R1686" s="26">
        <v>87003.07</v>
      </c>
      <c r="S1686" s="26">
        <v>70</v>
      </c>
      <c r="T1686" s="26">
        <v>130604.83</v>
      </c>
    </row>
    <row r="1687" spans="1:20" x14ac:dyDescent="0.25">
      <c r="A1687" s="66">
        <v>1655</v>
      </c>
      <c r="B1687" s="66">
        <v>17</v>
      </c>
      <c r="C1687" s="66" t="s">
        <v>2136</v>
      </c>
      <c r="D1687" s="57">
        <f t="shared" si="144"/>
        <v>1164444.57</v>
      </c>
      <c r="E1687" s="26">
        <f>F1687+G1687+H1687+I1687+J1687</f>
        <v>74797.47</v>
      </c>
      <c r="F1687" s="39">
        <v>47298.829999999994</v>
      </c>
      <c r="G1687" s="26">
        <v>27498.639999999999</v>
      </c>
      <c r="H1687" s="39"/>
      <c r="I1687" s="26"/>
      <c r="J1687" s="57"/>
      <c r="K1687" s="26">
        <v>320</v>
      </c>
      <c r="L1687" s="39">
        <v>872039.2</v>
      </c>
      <c r="M1687" s="26"/>
      <c r="N1687" s="26"/>
      <c r="O1687" s="26"/>
      <c r="P1687" s="26"/>
      <c r="Q1687" s="26">
        <v>70</v>
      </c>
      <c r="R1687" s="26">
        <v>87003.07</v>
      </c>
      <c r="S1687" s="26">
        <v>70</v>
      </c>
      <c r="T1687" s="26">
        <v>130604.83</v>
      </c>
    </row>
    <row r="1688" spans="1:20" x14ac:dyDescent="0.25">
      <c r="A1688" s="66">
        <v>1656</v>
      </c>
      <c r="B1688" s="66">
        <v>18</v>
      </c>
      <c r="C1688" s="66" t="s">
        <v>2137</v>
      </c>
      <c r="D1688" s="57">
        <f t="shared" si="144"/>
        <v>1133287.1000000001</v>
      </c>
      <c r="E1688" s="26">
        <f>F1688+G1688+H1688+I1688+J1688</f>
        <v>43640</v>
      </c>
      <c r="F1688" s="39">
        <v>27596.12</v>
      </c>
      <c r="G1688" s="26">
        <v>16043.88</v>
      </c>
      <c r="H1688" s="39"/>
      <c r="I1688" s="26"/>
      <c r="J1688" s="57"/>
      <c r="K1688" s="26">
        <v>320</v>
      </c>
      <c r="L1688" s="39">
        <v>872039.2</v>
      </c>
      <c r="M1688" s="26"/>
      <c r="N1688" s="26"/>
      <c r="O1688" s="26"/>
      <c r="P1688" s="26"/>
      <c r="Q1688" s="26">
        <v>70</v>
      </c>
      <c r="R1688" s="26">
        <v>87003.07</v>
      </c>
      <c r="S1688" s="26">
        <v>70</v>
      </c>
      <c r="T1688" s="26">
        <v>130604.83</v>
      </c>
    </row>
    <row r="1689" spans="1:20" x14ac:dyDescent="0.25">
      <c r="A1689" s="66">
        <v>1657</v>
      </c>
      <c r="B1689" s="66">
        <v>19</v>
      </c>
      <c r="C1689" s="66" t="s">
        <v>2138</v>
      </c>
      <c r="D1689" s="57">
        <f t="shared" si="144"/>
        <v>1166201.81</v>
      </c>
      <c r="E1689" s="26">
        <f t="shared" ref="E1689:E1694" si="157">F1689+G1689+H1689+I1689+J1689</f>
        <v>76554.709999999992</v>
      </c>
      <c r="F1689" s="26">
        <v>29720.81</v>
      </c>
      <c r="G1689" s="26">
        <v>17279.12</v>
      </c>
      <c r="H1689" s="26"/>
      <c r="I1689" s="26"/>
      <c r="J1689" s="57">
        <v>29554.78</v>
      </c>
      <c r="K1689" s="26">
        <v>320</v>
      </c>
      <c r="L1689" s="39">
        <v>872039.2</v>
      </c>
      <c r="M1689" s="26"/>
      <c r="N1689" s="26"/>
      <c r="O1689" s="26"/>
      <c r="P1689" s="26"/>
      <c r="Q1689" s="26">
        <v>70</v>
      </c>
      <c r="R1689" s="26">
        <v>87003.07</v>
      </c>
      <c r="S1689" s="26">
        <v>70</v>
      </c>
      <c r="T1689" s="26">
        <v>130604.83</v>
      </c>
    </row>
    <row r="1690" spans="1:20" x14ac:dyDescent="0.25">
      <c r="A1690" s="66">
        <v>1658</v>
      </c>
      <c r="B1690" s="66">
        <v>20</v>
      </c>
      <c r="C1690" s="66" t="s">
        <v>2139</v>
      </c>
      <c r="D1690" s="57">
        <f t="shared" si="144"/>
        <v>344886.8</v>
      </c>
      <c r="E1690" s="26">
        <f t="shared" si="157"/>
        <v>208167.69</v>
      </c>
      <c r="F1690" s="39">
        <v>80816.89</v>
      </c>
      <c r="G1690" s="39">
        <v>46985.39</v>
      </c>
      <c r="H1690" s="39"/>
      <c r="I1690" s="26"/>
      <c r="J1690" s="39">
        <v>80365.41</v>
      </c>
      <c r="K1690" s="26"/>
      <c r="L1690" s="39"/>
      <c r="M1690" s="26"/>
      <c r="N1690" s="26"/>
      <c r="O1690" s="26"/>
      <c r="P1690" s="26"/>
      <c r="Q1690" s="26">
        <v>110</v>
      </c>
      <c r="R1690" s="39">
        <v>136719.10999999999</v>
      </c>
      <c r="S1690" s="26"/>
      <c r="T1690" s="39"/>
    </row>
    <row r="1691" spans="1:20" x14ac:dyDescent="0.25">
      <c r="A1691" s="66">
        <v>1659</v>
      </c>
      <c r="B1691" s="66">
        <v>21</v>
      </c>
      <c r="C1691" s="66" t="s">
        <v>2140</v>
      </c>
      <c r="D1691" s="57">
        <f t="shared" si="144"/>
        <v>1121410.1500000001</v>
      </c>
      <c r="E1691" s="26">
        <f t="shared" si="157"/>
        <v>31763.05</v>
      </c>
      <c r="F1691" s="39">
        <v>20085.649999999998</v>
      </c>
      <c r="G1691" s="26">
        <v>11677.400000000001</v>
      </c>
      <c r="H1691" s="39"/>
      <c r="I1691" s="26"/>
      <c r="J1691" s="57"/>
      <c r="K1691" s="26">
        <v>320</v>
      </c>
      <c r="L1691" s="57">
        <v>872039.2</v>
      </c>
      <c r="M1691" s="26"/>
      <c r="N1691" s="26"/>
      <c r="O1691" s="26"/>
      <c r="P1691" s="26"/>
      <c r="Q1691" s="26">
        <v>70</v>
      </c>
      <c r="R1691" s="26">
        <v>87003.07</v>
      </c>
      <c r="S1691" s="26">
        <v>70</v>
      </c>
      <c r="T1691" s="26">
        <v>130604.83</v>
      </c>
    </row>
    <row r="1692" spans="1:20" x14ac:dyDescent="0.25">
      <c r="A1692" s="66">
        <v>1660</v>
      </c>
      <c r="B1692" s="66">
        <v>22</v>
      </c>
      <c r="C1692" s="66" t="s">
        <v>2141</v>
      </c>
      <c r="D1692" s="57">
        <f t="shared" si="144"/>
        <v>3382769.89</v>
      </c>
      <c r="E1692" s="26">
        <f t="shared" si="157"/>
        <v>1254230.22</v>
      </c>
      <c r="F1692" s="39">
        <v>268302.59999999998</v>
      </c>
      <c r="G1692" s="39">
        <v>155985.99000000002</v>
      </c>
      <c r="H1692" s="39">
        <v>563137.91999999993</v>
      </c>
      <c r="I1692" s="26"/>
      <c r="J1692" s="39">
        <v>266803.71000000002</v>
      </c>
      <c r="K1692" s="26">
        <v>568.9</v>
      </c>
      <c r="L1692" s="39">
        <v>1550322.19</v>
      </c>
      <c r="M1692" s="26"/>
      <c r="N1692" s="26"/>
      <c r="O1692" s="26">
        <v>110</v>
      </c>
      <c r="P1692" s="26">
        <v>236262.22999999998</v>
      </c>
      <c r="Q1692" s="26">
        <v>110</v>
      </c>
      <c r="R1692" s="26">
        <v>136719.10999999999</v>
      </c>
      <c r="S1692" s="26">
        <v>110</v>
      </c>
      <c r="T1692" s="26">
        <v>205236.13999999998</v>
      </c>
    </row>
    <row r="1693" spans="1:20" x14ac:dyDescent="0.25">
      <c r="A1693" s="66">
        <v>1661</v>
      </c>
      <c r="B1693" s="66">
        <v>23</v>
      </c>
      <c r="C1693" s="66" t="s">
        <v>2142</v>
      </c>
      <c r="D1693" s="57">
        <f t="shared" si="144"/>
        <v>265508.82</v>
      </c>
      <c r="E1693" s="26">
        <f t="shared" si="157"/>
        <v>265508.82</v>
      </c>
      <c r="F1693" s="39"/>
      <c r="G1693" s="26">
        <v>97958.049999999988</v>
      </c>
      <c r="H1693" s="39"/>
      <c r="I1693" s="26"/>
      <c r="J1693" s="57">
        <v>167550.77000000002</v>
      </c>
      <c r="K1693" s="26"/>
      <c r="L1693" s="39"/>
      <c r="M1693" s="26"/>
      <c r="N1693" s="26"/>
      <c r="O1693" s="26"/>
      <c r="P1693" s="26"/>
      <c r="Q1693" s="26"/>
      <c r="R1693" s="26"/>
      <c r="S1693" s="26"/>
      <c r="T1693" s="26"/>
    </row>
    <row r="1694" spans="1:20" x14ac:dyDescent="0.25">
      <c r="A1694" s="66">
        <v>1662</v>
      </c>
      <c r="B1694" s="66">
        <v>24</v>
      </c>
      <c r="C1694" s="66" t="s">
        <v>2143</v>
      </c>
      <c r="D1694" s="57">
        <f t="shared" si="144"/>
        <v>1164444.57</v>
      </c>
      <c r="E1694" s="26">
        <f t="shared" si="157"/>
        <v>74797.47</v>
      </c>
      <c r="F1694" s="39">
        <v>47298.829999999994</v>
      </c>
      <c r="G1694" s="39">
        <v>27498.639999999999</v>
      </c>
      <c r="H1694" s="39"/>
      <c r="I1694" s="26"/>
      <c r="J1694" s="57"/>
      <c r="K1694" s="26">
        <v>320</v>
      </c>
      <c r="L1694" s="39">
        <v>872039.2</v>
      </c>
      <c r="M1694" s="26"/>
      <c r="N1694" s="26"/>
      <c r="O1694" s="26"/>
      <c r="P1694" s="26"/>
      <c r="Q1694" s="26">
        <v>70</v>
      </c>
      <c r="R1694" s="26">
        <v>87003.07</v>
      </c>
      <c r="S1694" s="26">
        <v>70</v>
      </c>
      <c r="T1694" s="26">
        <v>130604.83</v>
      </c>
    </row>
    <row r="1695" spans="1:20" x14ac:dyDescent="0.25">
      <c r="A1695" s="66">
        <v>1663</v>
      </c>
      <c r="B1695" s="66">
        <v>25</v>
      </c>
      <c r="C1695" s="66" t="s">
        <v>2144</v>
      </c>
      <c r="D1695" s="57">
        <f t="shared" si="144"/>
        <v>1158565.43</v>
      </c>
      <c r="E1695" s="26">
        <f>F1695+G1695+H1695+I1695+J1695</f>
        <v>68918.33</v>
      </c>
      <c r="F1695" s="26">
        <v>26756.15</v>
      </c>
      <c r="G1695" s="26">
        <v>15555.5</v>
      </c>
      <c r="H1695" s="39"/>
      <c r="I1695" s="26"/>
      <c r="J1695" s="39">
        <v>26606.68</v>
      </c>
      <c r="K1695" s="26">
        <v>320</v>
      </c>
      <c r="L1695" s="39">
        <v>872039.2</v>
      </c>
      <c r="M1695" s="26"/>
      <c r="N1695" s="26"/>
      <c r="O1695" s="26"/>
      <c r="P1695" s="26"/>
      <c r="Q1695" s="26">
        <v>70</v>
      </c>
      <c r="R1695" s="26">
        <v>87003.07</v>
      </c>
      <c r="S1695" s="26">
        <v>70</v>
      </c>
      <c r="T1695" s="26">
        <v>130604.83</v>
      </c>
    </row>
    <row r="1696" spans="1:20" x14ac:dyDescent="0.25">
      <c r="A1696" s="66">
        <v>1664</v>
      </c>
      <c r="B1696" s="66">
        <v>26</v>
      </c>
      <c r="C1696" s="66" t="s">
        <v>2145</v>
      </c>
      <c r="D1696" s="57">
        <f t="shared" si="144"/>
        <v>1200330.07</v>
      </c>
      <c r="E1696" s="26">
        <f t="shared" ref="E1696" si="158">F1696+G1696+H1696+I1696+J1696</f>
        <v>110682.97</v>
      </c>
      <c r="F1696" s="39">
        <v>42970.42</v>
      </c>
      <c r="G1696" s="39">
        <v>24982.190000000002</v>
      </c>
      <c r="H1696" s="39"/>
      <c r="I1696" s="26"/>
      <c r="J1696" s="39">
        <v>42730.36</v>
      </c>
      <c r="K1696" s="26">
        <v>320</v>
      </c>
      <c r="L1696" s="39">
        <v>872039.2</v>
      </c>
      <c r="M1696" s="26"/>
      <c r="N1696" s="26"/>
      <c r="O1696" s="26"/>
      <c r="P1696" s="26"/>
      <c r="Q1696" s="26">
        <v>70</v>
      </c>
      <c r="R1696" s="26">
        <v>87003.07</v>
      </c>
      <c r="S1696" s="26">
        <v>70</v>
      </c>
      <c r="T1696" s="26">
        <v>130604.83</v>
      </c>
    </row>
    <row r="1697" spans="1:20" x14ac:dyDescent="0.25">
      <c r="A1697" s="66">
        <v>1665</v>
      </c>
      <c r="B1697" s="66">
        <v>27</v>
      </c>
      <c r="C1697" s="66" t="s">
        <v>2146</v>
      </c>
      <c r="D1697" s="57">
        <f t="shared" si="144"/>
        <v>1194201.8800000001</v>
      </c>
      <c r="E1697" s="26">
        <f>F1697+G1697+H1697+I1697+J1697</f>
        <v>104554.78</v>
      </c>
      <c r="F1697" s="39">
        <v>40591.269999999997</v>
      </c>
      <c r="G1697" s="26">
        <v>23599</v>
      </c>
      <c r="H1697" s="39"/>
      <c r="I1697" s="26"/>
      <c r="J1697" s="57">
        <v>40364.509999999995</v>
      </c>
      <c r="K1697" s="26">
        <v>320</v>
      </c>
      <c r="L1697" s="39">
        <v>872039.2</v>
      </c>
      <c r="M1697" s="26"/>
      <c r="N1697" s="26"/>
      <c r="O1697" s="26"/>
      <c r="P1697" s="26"/>
      <c r="Q1697" s="26">
        <v>70</v>
      </c>
      <c r="R1697" s="26">
        <v>87003.07</v>
      </c>
      <c r="S1697" s="26">
        <v>70</v>
      </c>
      <c r="T1697" s="26">
        <v>130604.83</v>
      </c>
    </row>
    <row r="1698" spans="1:20" x14ac:dyDescent="0.25">
      <c r="A1698" s="66">
        <v>1666</v>
      </c>
      <c r="B1698" s="66">
        <v>28</v>
      </c>
      <c r="C1698" s="66" t="s">
        <v>2147</v>
      </c>
      <c r="D1698" s="57">
        <f t="shared" si="144"/>
        <v>1569857.8900000001</v>
      </c>
      <c r="E1698" s="26">
        <f t="shared" ref="E1698:E1701" si="159">F1698+G1698+H1698+I1698+J1698</f>
        <v>480210.79</v>
      </c>
      <c r="F1698" s="39">
        <v>102725.81</v>
      </c>
      <c r="G1698" s="26">
        <v>59722.799999999996</v>
      </c>
      <c r="H1698" s="39">
        <v>215610.25</v>
      </c>
      <c r="I1698" s="26"/>
      <c r="J1698" s="57">
        <v>102151.93</v>
      </c>
      <c r="K1698" s="26">
        <v>320</v>
      </c>
      <c r="L1698" s="57">
        <v>872039.2</v>
      </c>
      <c r="M1698" s="26"/>
      <c r="N1698" s="26"/>
      <c r="O1698" s="26"/>
      <c r="P1698" s="26"/>
      <c r="Q1698" s="26">
        <v>70</v>
      </c>
      <c r="R1698" s="26">
        <v>87003.07</v>
      </c>
      <c r="S1698" s="26">
        <v>70</v>
      </c>
      <c r="T1698" s="26">
        <v>130604.83</v>
      </c>
    </row>
    <row r="1699" spans="1:20" x14ac:dyDescent="0.25">
      <c r="A1699" s="66">
        <v>1667</v>
      </c>
      <c r="B1699" s="66">
        <v>29</v>
      </c>
      <c r="C1699" s="66" t="s">
        <v>2148</v>
      </c>
      <c r="D1699" s="57">
        <f t="shared" si="144"/>
        <v>2105229.4</v>
      </c>
      <c r="E1699" s="26">
        <f t="shared" si="159"/>
        <v>389026.46</v>
      </c>
      <c r="F1699" s="39"/>
      <c r="G1699" s="39">
        <v>181710.74000000002</v>
      </c>
      <c r="H1699" s="39"/>
      <c r="I1699" s="26">
        <v>207315.72</v>
      </c>
      <c r="J1699" s="39"/>
      <c r="K1699" s="26">
        <v>537.6</v>
      </c>
      <c r="L1699" s="39">
        <v>1374247.69</v>
      </c>
      <c r="M1699" s="26"/>
      <c r="N1699" s="26"/>
      <c r="O1699" s="26"/>
      <c r="P1699" s="26"/>
      <c r="Q1699" s="26">
        <v>110</v>
      </c>
      <c r="R1699" s="26">
        <v>136719.10999999999</v>
      </c>
      <c r="S1699" s="26">
        <v>110</v>
      </c>
      <c r="T1699" s="26">
        <v>205236.13999999998</v>
      </c>
    </row>
    <row r="1700" spans="1:20" x14ac:dyDescent="0.25">
      <c r="A1700" s="66">
        <v>1668</v>
      </c>
      <c r="B1700" s="66">
        <v>30</v>
      </c>
      <c r="C1700" s="66" t="s">
        <v>2149</v>
      </c>
      <c r="D1700" s="57">
        <f t="shared" si="144"/>
        <v>959042.27</v>
      </c>
      <c r="E1700" s="26">
        <f t="shared" si="159"/>
        <v>0</v>
      </c>
      <c r="F1700" s="39"/>
      <c r="G1700" s="26"/>
      <c r="H1700" s="39"/>
      <c r="I1700" s="26"/>
      <c r="J1700" s="57"/>
      <c r="K1700" s="26">
        <v>320</v>
      </c>
      <c r="L1700" s="39">
        <v>872039.2</v>
      </c>
      <c r="M1700" s="26"/>
      <c r="N1700" s="26"/>
      <c r="O1700" s="26"/>
      <c r="P1700" s="26"/>
      <c r="Q1700" s="26">
        <v>70</v>
      </c>
      <c r="R1700" s="26">
        <v>87003.07</v>
      </c>
      <c r="S1700" s="26"/>
      <c r="T1700" s="26"/>
    </row>
    <row r="1701" spans="1:20" x14ac:dyDescent="0.25">
      <c r="A1701" s="66">
        <v>1669</v>
      </c>
      <c r="B1701" s="66">
        <v>31</v>
      </c>
      <c r="C1701" s="66" t="s">
        <v>2150</v>
      </c>
      <c r="D1701" s="57">
        <f t="shared" si="144"/>
        <v>288391.81</v>
      </c>
      <c r="E1701" s="26">
        <f t="shared" si="159"/>
        <v>157786.98000000001</v>
      </c>
      <c r="F1701" s="39"/>
      <c r="G1701" s="39">
        <v>58214.659999999996</v>
      </c>
      <c r="H1701" s="39"/>
      <c r="I1701" s="26"/>
      <c r="J1701" s="57">
        <v>99572.32</v>
      </c>
      <c r="K1701" s="26"/>
      <c r="L1701" s="39"/>
      <c r="M1701" s="26"/>
      <c r="N1701" s="26"/>
      <c r="O1701" s="26"/>
      <c r="P1701" s="26"/>
      <c r="Q1701" s="26"/>
      <c r="R1701" s="26"/>
      <c r="S1701" s="26">
        <v>70</v>
      </c>
      <c r="T1701" s="26">
        <v>130604.83</v>
      </c>
    </row>
    <row r="1702" spans="1:20" x14ac:dyDescent="0.25">
      <c r="A1702" s="66">
        <v>1670</v>
      </c>
      <c r="B1702" s="66">
        <v>32</v>
      </c>
      <c r="C1702" s="66" t="s">
        <v>2151</v>
      </c>
      <c r="D1702" s="57">
        <f t="shared" si="144"/>
        <v>1347247.6</v>
      </c>
      <c r="E1702" s="26">
        <f>F1702+G1702+H1702+I1702+J1702</f>
        <v>257600.5</v>
      </c>
      <c r="F1702" s="26">
        <v>100008.18000000001</v>
      </c>
      <c r="G1702" s="26">
        <v>58142.83</v>
      </c>
      <c r="H1702" s="39"/>
      <c r="I1702" s="26"/>
      <c r="J1702" s="39">
        <v>99449.489999999991</v>
      </c>
      <c r="K1702" s="26">
        <v>320</v>
      </c>
      <c r="L1702" s="39">
        <v>872039.2</v>
      </c>
      <c r="M1702" s="26"/>
      <c r="N1702" s="26"/>
      <c r="O1702" s="26"/>
      <c r="P1702" s="26"/>
      <c r="Q1702" s="26">
        <v>70</v>
      </c>
      <c r="R1702" s="26">
        <v>87003.07</v>
      </c>
      <c r="S1702" s="26">
        <v>70</v>
      </c>
      <c r="T1702" s="26">
        <v>130604.83</v>
      </c>
    </row>
    <row r="1703" spans="1:20" x14ac:dyDescent="0.25">
      <c r="A1703" s="66">
        <v>1671</v>
      </c>
      <c r="B1703" s="66">
        <v>33</v>
      </c>
      <c r="C1703" s="66" t="s">
        <v>2152</v>
      </c>
      <c r="D1703" s="57">
        <f t="shared" si="144"/>
        <v>1434852.7299999997</v>
      </c>
      <c r="E1703" s="26">
        <f>F1703+G1703+H1703+I1703+J1703</f>
        <v>1092897.48</v>
      </c>
      <c r="F1703" s="39">
        <v>296961.07999999996</v>
      </c>
      <c r="G1703" s="26">
        <v>172647.47</v>
      </c>
      <c r="H1703" s="39">
        <v>623288.93000000005</v>
      </c>
      <c r="I1703" s="26"/>
      <c r="J1703" s="57"/>
      <c r="K1703" s="26"/>
      <c r="L1703" s="39"/>
      <c r="M1703" s="26"/>
      <c r="N1703" s="26"/>
      <c r="O1703" s="26"/>
      <c r="P1703" s="26"/>
      <c r="Q1703" s="26">
        <v>110</v>
      </c>
      <c r="R1703" s="26">
        <v>136719.10999999999</v>
      </c>
      <c r="S1703" s="26">
        <v>110</v>
      </c>
      <c r="T1703" s="26">
        <v>205236.13999999998</v>
      </c>
    </row>
    <row r="1704" spans="1:20" x14ac:dyDescent="0.25">
      <c r="A1704" s="66">
        <v>1672</v>
      </c>
      <c r="B1704" s="66">
        <v>34</v>
      </c>
      <c r="C1704" s="66" t="s">
        <v>2153</v>
      </c>
      <c r="D1704" s="57">
        <f t="shared" si="144"/>
        <v>1595265.87</v>
      </c>
      <c r="E1704" s="26">
        <f t="shared" ref="E1704:E1707" si="160">F1704+G1704+H1704+I1704+J1704</f>
        <v>505618.77</v>
      </c>
      <c r="F1704" s="39">
        <v>108161.04000000001</v>
      </c>
      <c r="G1704" s="26">
        <v>62882.74</v>
      </c>
      <c r="H1704" s="39">
        <v>227018.21</v>
      </c>
      <c r="I1704" s="26"/>
      <c r="J1704" s="57">
        <v>107556.78</v>
      </c>
      <c r="K1704" s="26">
        <v>320</v>
      </c>
      <c r="L1704" s="57">
        <v>872039.2</v>
      </c>
      <c r="M1704" s="26"/>
      <c r="N1704" s="26"/>
      <c r="O1704" s="26"/>
      <c r="P1704" s="26"/>
      <c r="Q1704" s="26">
        <v>70</v>
      </c>
      <c r="R1704" s="26">
        <v>87003.07</v>
      </c>
      <c r="S1704" s="26">
        <v>70</v>
      </c>
      <c r="T1704" s="26">
        <v>130604.83</v>
      </c>
    </row>
    <row r="1705" spans="1:20" x14ac:dyDescent="0.25">
      <c r="A1705" s="66">
        <v>1673</v>
      </c>
      <c r="B1705" s="66">
        <v>35</v>
      </c>
      <c r="C1705" s="66" t="s">
        <v>2154</v>
      </c>
      <c r="D1705" s="57">
        <f t="shared" si="144"/>
        <v>1326814.8400000001</v>
      </c>
      <c r="E1705" s="26">
        <f t="shared" si="160"/>
        <v>212239.72999999998</v>
      </c>
      <c r="F1705" s="39"/>
      <c r="G1705" s="39"/>
      <c r="H1705" s="39">
        <v>212239.72999999998</v>
      </c>
      <c r="I1705" s="26"/>
      <c r="J1705" s="39"/>
      <c r="K1705" s="26">
        <v>409</v>
      </c>
      <c r="L1705" s="39">
        <v>1114575.1100000001</v>
      </c>
      <c r="M1705" s="26"/>
      <c r="N1705" s="26"/>
      <c r="O1705" s="26"/>
      <c r="P1705" s="26"/>
      <c r="Q1705" s="26"/>
      <c r="R1705" s="26"/>
      <c r="S1705" s="26"/>
      <c r="T1705" s="26"/>
    </row>
    <row r="1706" spans="1:20" x14ac:dyDescent="0.25">
      <c r="A1706" s="66">
        <v>1674</v>
      </c>
      <c r="B1706" s="66">
        <v>36</v>
      </c>
      <c r="C1706" s="66" t="s">
        <v>2155</v>
      </c>
      <c r="D1706" s="57">
        <f t="shared" si="144"/>
        <v>2394300.4</v>
      </c>
      <c r="E1706" s="26">
        <f t="shared" si="160"/>
        <v>866181.09000000008</v>
      </c>
      <c r="F1706" s="39">
        <v>185291.85</v>
      </c>
      <c r="G1706" s="26">
        <v>107725.14</v>
      </c>
      <c r="H1706" s="39">
        <v>388907.4</v>
      </c>
      <c r="I1706" s="26"/>
      <c r="J1706" s="57">
        <v>184256.7</v>
      </c>
      <c r="K1706" s="26">
        <v>480.9</v>
      </c>
      <c r="L1706" s="39">
        <v>1310511.4099999999</v>
      </c>
      <c r="M1706" s="26"/>
      <c r="N1706" s="26"/>
      <c r="O1706" s="26"/>
      <c r="P1706" s="26"/>
      <c r="Q1706" s="26">
        <v>70</v>
      </c>
      <c r="R1706" s="26">
        <v>87003.07</v>
      </c>
      <c r="S1706" s="26">
        <v>70</v>
      </c>
      <c r="T1706" s="26">
        <v>130604.83</v>
      </c>
    </row>
    <row r="1707" spans="1:20" x14ac:dyDescent="0.25">
      <c r="A1707" s="66">
        <v>1675</v>
      </c>
      <c r="B1707" s="66">
        <v>37</v>
      </c>
      <c r="C1707" s="66" t="s">
        <v>2156</v>
      </c>
      <c r="D1707" s="57">
        <f t="shared" si="144"/>
        <v>1838933.7799999996</v>
      </c>
      <c r="E1707" s="26">
        <f t="shared" si="160"/>
        <v>289204.25</v>
      </c>
      <c r="F1707" s="39">
        <v>128839.6</v>
      </c>
      <c r="G1707" s="39">
        <v>74904.87</v>
      </c>
      <c r="H1707" s="39"/>
      <c r="I1707" s="26">
        <v>85459.78</v>
      </c>
      <c r="J1707" s="57"/>
      <c r="K1707" s="26">
        <v>443.2</v>
      </c>
      <c r="L1707" s="39">
        <v>1207774.2799999998</v>
      </c>
      <c r="M1707" s="26"/>
      <c r="N1707" s="26"/>
      <c r="O1707" s="26"/>
      <c r="P1707" s="26"/>
      <c r="Q1707" s="26">
        <v>110</v>
      </c>
      <c r="R1707" s="26">
        <v>136719.10999999999</v>
      </c>
      <c r="S1707" s="26">
        <v>110</v>
      </c>
      <c r="T1707" s="26">
        <v>205236.13999999998</v>
      </c>
    </row>
    <row r="1708" spans="1:20" x14ac:dyDescent="0.25">
      <c r="A1708" s="66">
        <v>1676</v>
      </c>
      <c r="B1708" s="66">
        <v>38</v>
      </c>
      <c r="C1708" s="66" t="s">
        <v>2157</v>
      </c>
      <c r="D1708" s="57">
        <f t="shared" si="144"/>
        <v>619913.63</v>
      </c>
      <c r="E1708" s="26">
        <f>F1708+G1708+H1708+I1708+J1708</f>
        <v>86736.540000000008</v>
      </c>
      <c r="F1708" s="26">
        <v>33673.71</v>
      </c>
      <c r="G1708" s="26">
        <v>19577.25</v>
      </c>
      <c r="H1708" s="39"/>
      <c r="I1708" s="26"/>
      <c r="J1708" s="39">
        <v>33485.58</v>
      </c>
      <c r="K1708" s="26">
        <v>115.8</v>
      </c>
      <c r="L1708" s="39">
        <v>315569.19</v>
      </c>
      <c r="M1708" s="26"/>
      <c r="N1708" s="26"/>
      <c r="O1708" s="26"/>
      <c r="P1708" s="26"/>
      <c r="Q1708" s="26">
        <v>70</v>
      </c>
      <c r="R1708" s="26">
        <v>87003.07</v>
      </c>
      <c r="S1708" s="26">
        <v>70</v>
      </c>
      <c r="T1708" s="26">
        <v>130604.83</v>
      </c>
    </row>
    <row r="1709" spans="1:20" x14ac:dyDescent="0.25">
      <c r="A1709" s="66">
        <v>1677</v>
      </c>
      <c r="B1709" s="66">
        <v>39</v>
      </c>
      <c r="C1709" s="66" t="s">
        <v>2158</v>
      </c>
      <c r="D1709" s="57">
        <f t="shared" si="144"/>
        <v>486008.51</v>
      </c>
      <c r="E1709" s="26">
        <f t="shared" ref="E1709" si="161">F1709+G1709+H1709+I1709+J1709</f>
        <v>268400.61</v>
      </c>
      <c r="F1709" s="39">
        <v>57415.75</v>
      </c>
      <c r="G1709" s="39">
        <v>33380.42</v>
      </c>
      <c r="H1709" s="39">
        <v>120509.43000000001</v>
      </c>
      <c r="I1709" s="26"/>
      <c r="J1709" s="39">
        <v>57095.01</v>
      </c>
      <c r="K1709" s="26"/>
      <c r="L1709" s="39"/>
      <c r="M1709" s="26"/>
      <c r="N1709" s="26"/>
      <c r="O1709" s="26"/>
      <c r="P1709" s="26"/>
      <c r="Q1709" s="26">
        <v>70</v>
      </c>
      <c r="R1709" s="26">
        <v>87003.07</v>
      </c>
      <c r="S1709" s="26">
        <v>70</v>
      </c>
      <c r="T1709" s="26">
        <v>130604.83</v>
      </c>
    </row>
    <row r="1710" spans="1:20" x14ac:dyDescent="0.25">
      <c r="A1710" s="66">
        <v>1678</v>
      </c>
      <c r="B1710" s="66">
        <v>40</v>
      </c>
      <c r="C1710" s="66" t="s">
        <v>655</v>
      </c>
      <c r="D1710" s="57">
        <f t="shared" si="144"/>
        <v>44901.19</v>
      </c>
      <c r="E1710" s="26">
        <f>F1710+G1710+H1710+I1710+J1710</f>
        <v>44901.19</v>
      </c>
      <c r="F1710" s="39"/>
      <c r="G1710" s="26"/>
      <c r="H1710" s="39"/>
      <c r="I1710" s="26">
        <v>44901.19</v>
      </c>
      <c r="J1710" s="57"/>
      <c r="K1710" s="26"/>
      <c r="L1710" s="39"/>
      <c r="M1710" s="26"/>
      <c r="N1710" s="26"/>
      <c r="O1710" s="26"/>
      <c r="P1710" s="26"/>
      <c r="Q1710" s="26"/>
      <c r="R1710" s="26"/>
      <c r="S1710" s="26"/>
      <c r="T1710" s="26"/>
    </row>
    <row r="1711" spans="1:20" x14ac:dyDescent="0.25">
      <c r="A1711" s="66">
        <v>1679</v>
      </c>
      <c r="B1711" s="66">
        <v>41</v>
      </c>
      <c r="C1711" s="66" t="s">
        <v>2159</v>
      </c>
      <c r="D1711" s="57">
        <f t="shared" si="144"/>
        <v>921347.54999999993</v>
      </c>
      <c r="E1711" s="26">
        <f>F1711+G1711+H1711+I1711+J1711</f>
        <v>176700.96000000002</v>
      </c>
      <c r="F1711" s="39">
        <v>37799.550000000003</v>
      </c>
      <c r="G1711" s="26">
        <v>21975.93</v>
      </c>
      <c r="H1711" s="39">
        <v>79337.100000000006</v>
      </c>
      <c r="I1711" s="26"/>
      <c r="J1711" s="57">
        <v>37588.379999999997</v>
      </c>
      <c r="K1711" s="26">
        <v>193.4</v>
      </c>
      <c r="L1711" s="39">
        <v>527038.68999999994</v>
      </c>
      <c r="M1711" s="26"/>
      <c r="N1711" s="26"/>
      <c r="O1711" s="26"/>
      <c r="P1711" s="26"/>
      <c r="Q1711" s="26">
        <v>70</v>
      </c>
      <c r="R1711" s="26">
        <v>87003.07</v>
      </c>
      <c r="S1711" s="26">
        <v>70</v>
      </c>
      <c r="T1711" s="26">
        <v>130604.83</v>
      </c>
    </row>
    <row r="1712" spans="1:20" x14ac:dyDescent="0.25">
      <c r="A1712" s="66">
        <v>1680</v>
      </c>
      <c r="B1712" s="66">
        <v>42</v>
      </c>
      <c r="C1712" s="66" t="s">
        <v>2160</v>
      </c>
      <c r="D1712" s="57">
        <f t="shared" si="144"/>
        <v>658971.6</v>
      </c>
      <c r="E1712" s="26">
        <f t="shared" ref="E1712:E1717" si="162">F1712+G1712+H1712+I1712+J1712</f>
        <v>109716.28</v>
      </c>
      <c r="F1712" s="26">
        <v>23470.31</v>
      </c>
      <c r="G1712" s="26">
        <v>13645.19</v>
      </c>
      <c r="H1712" s="26">
        <v>49261.61</v>
      </c>
      <c r="I1712" s="26"/>
      <c r="J1712" s="57">
        <v>23339.170000000002</v>
      </c>
      <c r="K1712" s="26">
        <v>121.7</v>
      </c>
      <c r="L1712" s="39">
        <v>331647.42000000004</v>
      </c>
      <c r="M1712" s="26"/>
      <c r="N1712" s="26"/>
      <c r="O1712" s="26"/>
      <c r="P1712" s="26"/>
      <c r="Q1712" s="26">
        <v>70</v>
      </c>
      <c r="R1712" s="26">
        <v>87003.07</v>
      </c>
      <c r="S1712" s="26">
        <v>70</v>
      </c>
      <c r="T1712" s="26">
        <v>130604.83</v>
      </c>
    </row>
    <row r="1713" spans="1:20" x14ac:dyDescent="0.25">
      <c r="A1713" s="66">
        <v>1681</v>
      </c>
      <c r="B1713" s="66">
        <v>43</v>
      </c>
      <c r="C1713" s="66" t="s">
        <v>2161</v>
      </c>
      <c r="D1713" s="57">
        <f t="shared" ref="D1713:D1877" si="163">E1713+L1713+N1713+P1713+R1713+T1713</f>
        <v>191366.91</v>
      </c>
      <c r="E1713" s="26">
        <f t="shared" si="162"/>
        <v>104363.84</v>
      </c>
      <c r="F1713" s="39">
        <v>40517.15</v>
      </c>
      <c r="G1713" s="39">
        <v>23555.899999999998</v>
      </c>
      <c r="H1713" s="39"/>
      <c r="I1713" s="26"/>
      <c r="J1713" s="39">
        <v>40290.79</v>
      </c>
      <c r="K1713" s="26"/>
      <c r="L1713" s="39"/>
      <c r="M1713" s="26"/>
      <c r="N1713" s="26"/>
      <c r="O1713" s="26"/>
      <c r="P1713" s="26"/>
      <c r="Q1713" s="26">
        <v>70</v>
      </c>
      <c r="R1713" s="39">
        <v>87003.07</v>
      </c>
      <c r="S1713" s="26"/>
      <c r="T1713" s="39"/>
    </row>
    <row r="1714" spans="1:20" x14ac:dyDescent="0.25">
      <c r="A1714" s="66">
        <v>1682</v>
      </c>
      <c r="B1714" s="66">
        <v>44</v>
      </c>
      <c r="C1714" s="66" t="s">
        <v>2162</v>
      </c>
      <c r="D1714" s="57">
        <f t="shared" si="163"/>
        <v>1326287.77</v>
      </c>
      <c r="E1714" s="26">
        <f t="shared" si="162"/>
        <v>236640.66999999998</v>
      </c>
      <c r="F1714" s="39">
        <v>50621.72</v>
      </c>
      <c r="G1714" s="26">
        <v>29430.5</v>
      </c>
      <c r="H1714" s="39">
        <v>106249.51</v>
      </c>
      <c r="I1714" s="26"/>
      <c r="J1714" s="57">
        <v>50338.94</v>
      </c>
      <c r="K1714" s="26">
        <v>320</v>
      </c>
      <c r="L1714" s="57">
        <v>872039.2</v>
      </c>
      <c r="M1714" s="26"/>
      <c r="N1714" s="26"/>
      <c r="O1714" s="26"/>
      <c r="P1714" s="26"/>
      <c r="Q1714" s="26">
        <v>70</v>
      </c>
      <c r="R1714" s="26">
        <v>87003.07</v>
      </c>
      <c r="S1714" s="26">
        <v>70</v>
      </c>
      <c r="T1714" s="26">
        <v>130604.83</v>
      </c>
    </row>
    <row r="1715" spans="1:20" x14ac:dyDescent="0.25">
      <c r="A1715" s="66">
        <v>1683</v>
      </c>
      <c r="B1715" s="66">
        <v>45</v>
      </c>
      <c r="C1715" s="66" t="s">
        <v>2163</v>
      </c>
      <c r="D1715" s="57">
        <f t="shared" si="163"/>
        <v>500075.21000000008</v>
      </c>
      <c r="E1715" s="26">
        <f t="shared" si="162"/>
        <v>500075.21000000008</v>
      </c>
      <c r="F1715" s="39">
        <v>106975.15000000001</v>
      </c>
      <c r="G1715" s="39">
        <v>62193.31</v>
      </c>
      <c r="H1715" s="39">
        <v>224529.22</v>
      </c>
      <c r="I1715" s="26"/>
      <c r="J1715" s="39">
        <v>106377.53</v>
      </c>
      <c r="K1715" s="26"/>
      <c r="L1715" s="39"/>
      <c r="M1715" s="26"/>
      <c r="N1715" s="26"/>
      <c r="O1715" s="26"/>
      <c r="P1715" s="26"/>
      <c r="Q1715" s="26"/>
      <c r="R1715" s="26"/>
      <c r="S1715" s="26"/>
      <c r="T1715" s="26"/>
    </row>
    <row r="1716" spans="1:20" x14ac:dyDescent="0.25">
      <c r="A1716" s="66">
        <v>1684</v>
      </c>
      <c r="B1716" s="66">
        <v>46</v>
      </c>
      <c r="C1716" s="66" t="s">
        <v>2164</v>
      </c>
      <c r="D1716" s="57">
        <f t="shared" si="163"/>
        <v>87003.07</v>
      </c>
      <c r="E1716" s="26">
        <f t="shared" si="162"/>
        <v>0</v>
      </c>
      <c r="F1716" s="39"/>
      <c r="G1716" s="26"/>
      <c r="H1716" s="39"/>
      <c r="I1716" s="26"/>
      <c r="J1716" s="57"/>
      <c r="K1716" s="26"/>
      <c r="L1716" s="39"/>
      <c r="M1716" s="26"/>
      <c r="N1716" s="26"/>
      <c r="O1716" s="26"/>
      <c r="P1716" s="26"/>
      <c r="Q1716" s="26">
        <v>70</v>
      </c>
      <c r="R1716" s="26">
        <v>87003.07</v>
      </c>
      <c r="S1716" s="26"/>
      <c r="T1716" s="26"/>
    </row>
    <row r="1717" spans="1:20" x14ac:dyDescent="0.25">
      <c r="A1717" s="66">
        <v>1685</v>
      </c>
      <c r="B1717" s="66">
        <v>47</v>
      </c>
      <c r="C1717" s="66" t="s">
        <v>2165</v>
      </c>
      <c r="D1717" s="57">
        <f t="shared" si="163"/>
        <v>1398856.82</v>
      </c>
      <c r="E1717" s="26">
        <f t="shared" si="162"/>
        <v>309209.71999999997</v>
      </c>
      <c r="F1717" s="39">
        <v>120044.41</v>
      </c>
      <c r="G1717" s="39">
        <v>69791.53</v>
      </c>
      <c r="H1717" s="39"/>
      <c r="I1717" s="26"/>
      <c r="J1717" s="57">
        <v>119373.78</v>
      </c>
      <c r="K1717" s="26">
        <v>320</v>
      </c>
      <c r="L1717" s="39">
        <v>872039.2</v>
      </c>
      <c r="M1717" s="26"/>
      <c r="N1717" s="26"/>
      <c r="O1717" s="26"/>
      <c r="P1717" s="26"/>
      <c r="Q1717" s="26">
        <v>70</v>
      </c>
      <c r="R1717" s="26">
        <v>87003.07</v>
      </c>
      <c r="S1717" s="26">
        <v>70</v>
      </c>
      <c r="T1717" s="26">
        <v>130604.83</v>
      </c>
    </row>
    <row r="1718" spans="1:20" x14ac:dyDescent="0.25">
      <c r="A1718" s="66">
        <v>1686</v>
      </c>
      <c r="B1718" s="66">
        <v>48</v>
      </c>
      <c r="C1718" s="66" t="s">
        <v>2166</v>
      </c>
      <c r="D1718" s="57">
        <f t="shared" si="163"/>
        <v>87003.07</v>
      </c>
      <c r="E1718" s="26">
        <f>F1718+G1718+H1718+I1718+J1718</f>
        <v>0</v>
      </c>
      <c r="F1718" s="26"/>
      <c r="G1718" s="26"/>
      <c r="H1718" s="39"/>
      <c r="I1718" s="26"/>
      <c r="J1718" s="39"/>
      <c r="K1718" s="26"/>
      <c r="L1718" s="39"/>
      <c r="M1718" s="26"/>
      <c r="N1718" s="26"/>
      <c r="O1718" s="26"/>
      <c r="P1718" s="26"/>
      <c r="Q1718" s="26">
        <v>70</v>
      </c>
      <c r="R1718" s="26">
        <v>87003.07</v>
      </c>
      <c r="S1718" s="26"/>
      <c r="T1718" s="26"/>
    </row>
    <row r="1719" spans="1:20" x14ac:dyDescent="0.25">
      <c r="A1719" s="66">
        <v>1687</v>
      </c>
      <c r="B1719" s="66">
        <v>49</v>
      </c>
      <c r="C1719" s="66" t="s">
        <v>2167</v>
      </c>
      <c r="D1719" s="57">
        <f t="shared" si="163"/>
        <v>1201071.6800000002</v>
      </c>
      <c r="E1719" s="26">
        <f t="shared" ref="E1719" si="164">F1719+G1719+H1719+I1719+J1719</f>
        <v>111424.58000000002</v>
      </c>
      <c r="F1719" s="39">
        <v>70460.310000000012</v>
      </c>
      <c r="G1719" s="39">
        <v>40964.269999999997</v>
      </c>
      <c r="H1719" s="39"/>
      <c r="I1719" s="26"/>
      <c r="J1719" s="39"/>
      <c r="K1719" s="26">
        <v>320</v>
      </c>
      <c r="L1719" s="39">
        <v>872039.2</v>
      </c>
      <c r="M1719" s="26"/>
      <c r="N1719" s="26"/>
      <c r="O1719" s="26"/>
      <c r="P1719" s="26"/>
      <c r="Q1719" s="26">
        <v>70</v>
      </c>
      <c r="R1719" s="26">
        <v>87003.07</v>
      </c>
      <c r="S1719" s="26">
        <v>70</v>
      </c>
      <c r="T1719" s="26">
        <v>130604.83</v>
      </c>
    </row>
    <row r="1720" spans="1:20" x14ac:dyDescent="0.25">
      <c r="A1720" s="66">
        <v>1688</v>
      </c>
      <c r="B1720" s="66">
        <v>50</v>
      </c>
      <c r="C1720" s="66" t="s">
        <v>2168</v>
      </c>
      <c r="D1720" s="57">
        <f t="shared" si="163"/>
        <v>815465.41</v>
      </c>
      <c r="E1720" s="26">
        <f>F1720+G1720+H1720+I1720+J1720</f>
        <v>128863.91</v>
      </c>
      <c r="F1720" s="39">
        <v>50028.810000000005</v>
      </c>
      <c r="G1720" s="26">
        <v>29085.8</v>
      </c>
      <c r="H1720" s="39"/>
      <c r="I1720" s="26"/>
      <c r="J1720" s="57">
        <v>49749.3</v>
      </c>
      <c r="K1720" s="26">
        <v>172.1</v>
      </c>
      <c r="L1720" s="39">
        <v>468993.60000000003</v>
      </c>
      <c r="M1720" s="26"/>
      <c r="N1720" s="26"/>
      <c r="O1720" s="26"/>
      <c r="P1720" s="26"/>
      <c r="Q1720" s="26">
        <v>70</v>
      </c>
      <c r="R1720" s="26">
        <v>87003.07</v>
      </c>
      <c r="S1720" s="26">
        <v>70</v>
      </c>
      <c r="T1720" s="26">
        <v>130604.83</v>
      </c>
    </row>
    <row r="1721" spans="1:20" x14ac:dyDescent="0.25">
      <c r="A1721" s="66">
        <v>1689</v>
      </c>
      <c r="B1721" s="66">
        <v>51</v>
      </c>
      <c r="C1721" s="66" t="s">
        <v>2169</v>
      </c>
      <c r="D1721" s="57">
        <f t="shared" si="163"/>
        <v>1286677.79</v>
      </c>
      <c r="E1721" s="26">
        <f>F1721+G1721+H1721+I1721+J1721</f>
        <v>197030.69</v>
      </c>
      <c r="F1721" s="39">
        <v>53537</v>
      </c>
      <c r="G1721" s="26">
        <v>31125.39</v>
      </c>
      <c r="H1721" s="39">
        <v>112368.3</v>
      </c>
      <c r="I1721" s="26"/>
      <c r="J1721" s="57"/>
      <c r="K1721" s="26">
        <v>320</v>
      </c>
      <c r="L1721" s="39">
        <v>872039.2</v>
      </c>
      <c r="M1721" s="26"/>
      <c r="N1721" s="26"/>
      <c r="O1721" s="26"/>
      <c r="P1721" s="26"/>
      <c r="Q1721" s="26">
        <v>70</v>
      </c>
      <c r="R1721" s="26">
        <v>87003.07</v>
      </c>
      <c r="S1721" s="26">
        <v>70</v>
      </c>
      <c r="T1721" s="26">
        <v>130604.83</v>
      </c>
    </row>
    <row r="1722" spans="1:20" x14ac:dyDescent="0.25">
      <c r="A1722" s="66">
        <v>1690</v>
      </c>
      <c r="B1722" s="66">
        <v>52</v>
      </c>
      <c r="C1722" s="66" t="s">
        <v>2170</v>
      </c>
      <c r="D1722" s="57">
        <f t="shared" si="163"/>
        <v>2573244.7599999998</v>
      </c>
      <c r="E1722" s="26">
        <f t="shared" ref="E1722:E1727" si="165">F1722+G1722+H1722+I1722+J1722</f>
        <v>1005611.16</v>
      </c>
      <c r="F1722" s="26">
        <v>273243.70999999996</v>
      </c>
      <c r="G1722" s="26">
        <v>158858.66</v>
      </c>
      <c r="H1722" s="26">
        <v>573508.79</v>
      </c>
      <c r="I1722" s="26"/>
      <c r="J1722" s="57"/>
      <c r="K1722" s="26">
        <v>495.4</v>
      </c>
      <c r="L1722" s="39">
        <v>1350025.7</v>
      </c>
      <c r="M1722" s="26"/>
      <c r="N1722" s="26"/>
      <c r="O1722" s="26"/>
      <c r="P1722" s="26"/>
      <c r="Q1722" s="26">
        <v>70</v>
      </c>
      <c r="R1722" s="26">
        <v>87003.07</v>
      </c>
      <c r="S1722" s="26">
        <v>70</v>
      </c>
      <c r="T1722" s="26">
        <v>130604.83</v>
      </c>
    </row>
    <row r="1723" spans="1:20" x14ac:dyDescent="0.25">
      <c r="A1723" s="66">
        <v>1691</v>
      </c>
      <c r="B1723" s="66">
        <v>53</v>
      </c>
      <c r="C1723" s="66" t="s">
        <v>2171</v>
      </c>
      <c r="D1723" s="57">
        <f t="shared" si="163"/>
        <v>1286718.01</v>
      </c>
      <c r="E1723" s="26">
        <f t="shared" si="165"/>
        <v>1050455.78</v>
      </c>
      <c r="F1723" s="39">
        <v>187960.03999999998</v>
      </c>
      <c r="G1723" s="39">
        <v>281078.07999999996</v>
      </c>
      <c r="H1723" s="39">
        <v>394507.66000000003</v>
      </c>
      <c r="I1723" s="26"/>
      <c r="J1723" s="39">
        <v>186910</v>
      </c>
      <c r="K1723" s="26"/>
      <c r="L1723" s="39"/>
      <c r="M1723" s="26"/>
      <c r="N1723" s="26"/>
      <c r="O1723" s="26">
        <v>110</v>
      </c>
      <c r="P1723" s="26">
        <v>236262.22999999998</v>
      </c>
      <c r="Q1723" s="26"/>
      <c r="R1723" s="39"/>
      <c r="S1723" s="26"/>
      <c r="T1723" s="39"/>
    </row>
    <row r="1724" spans="1:20" x14ac:dyDescent="0.25">
      <c r="A1724" s="66">
        <v>1692</v>
      </c>
      <c r="B1724" s="66">
        <v>54</v>
      </c>
      <c r="C1724" s="66" t="s">
        <v>2172</v>
      </c>
      <c r="D1724" s="57">
        <f t="shared" si="163"/>
        <v>1797397.91</v>
      </c>
      <c r="E1724" s="26">
        <f t="shared" si="165"/>
        <v>1219180.43</v>
      </c>
      <c r="F1724" s="39">
        <v>218150.26</v>
      </c>
      <c r="G1724" s="26">
        <v>326224.96000000002</v>
      </c>
      <c r="H1724" s="39">
        <v>457873.66000000003</v>
      </c>
      <c r="I1724" s="26"/>
      <c r="J1724" s="57">
        <v>216931.55000000002</v>
      </c>
      <c r="K1724" s="26"/>
      <c r="L1724" s="57"/>
      <c r="M1724" s="26"/>
      <c r="N1724" s="26"/>
      <c r="O1724" s="26">
        <v>110</v>
      </c>
      <c r="P1724" s="26">
        <v>236262.22999999998</v>
      </c>
      <c r="Q1724" s="26">
        <v>110</v>
      </c>
      <c r="R1724" s="26">
        <v>136719.10999999999</v>
      </c>
      <c r="S1724" s="26">
        <v>110</v>
      </c>
      <c r="T1724" s="26">
        <v>205236.13999999998</v>
      </c>
    </row>
    <row r="1725" spans="1:20" x14ac:dyDescent="0.25">
      <c r="A1725" s="66">
        <v>1693</v>
      </c>
      <c r="B1725" s="66">
        <v>55</v>
      </c>
      <c r="C1725" s="66" t="s">
        <v>2173</v>
      </c>
      <c r="D1725" s="57">
        <f t="shared" si="163"/>
        <v>1863804.85</v>
      </c>
      <c r="E1725" s="26">
        <f t="shared" si="165"/>
        <v>861160.82</v>
      </c>
      <c r="F1725" s="39"/>
      <c r="G1725" s="39">
        <v>186795.38</v>
      </c>
      <c r="H1725" s="39">
        <v>674365.43999999994</v>
      </c>
      <c r="I1725" s="26"/>
      <c r="J1725" s="39"/>
      <c r="K1725" s="26">
        <v>320</v>
      </c>
      <c r="L1725" s="39">
        <v>872039.2</v>
      </c>
      <c r="M1725" s="26"/>
      <c r="N1725" s="26"/>
      <c r="O1725" s="26"/>
      <c r="P1725" s="26"/>
      <c r="Q1725" s="26"/>
      <c r="R1725" s="26"/>
      <c r="S1725" s="26">
        <v>70</v>
      </c>
      <c r="T1725" s="26">
        <v>130604.83</v>
      </c>
    </row>
    <row r="1726" spans="1:20" x14ac:dyDescent="0.25">
      <c r="A1726" s="66">
        <v>1694</v>
      </c>
      <c r="B1726" s="66">
        <v>56</v>
      </c>
      <c r="C1726" s="66" t="s">
        <v>2174</v>
      </c>
      <c r="D1726" s="57">
        <f t="shared" si="163"/>
        <v>1442618.9500000002</v>
      </c>
      <c r="E1726" s="26">
        <f t="shared" si="165"/>
        <v>1225011.05</v>
      </c>
      <c r="F1726" s="39">
        <v>262052.1</v>
      </c>
      <c r="G1726" s="26">
        <v>152352.07</v>
      </c>
      <c r="H1726" s="39">
        <v>550018.78</v>
      </c>
      <c r="I1726" s="26"/>
      <c r="J1726" s="57">
        <v>260588.1</v>
      </c>
      <c r="K1726" s="26"/>
      <c r="L1726" s="39"/>
      <c r="M1726" s="26"/>
      <c r="N1726" s="26"/>
      <c r="O1726" s="26"/>
      <c r="P1726" s="26"/>
      <c r="Q1726" s="26">
        <v>70</v>
      </c>
      <c r="R1726" s="26">
        <v>87003.07</v>
      </c>
      <c r="S1726" s="26">
        <v>70</v>
      </c>
      <c r="T1726" s="26">
        <v>130604.83</v>
      </c>
    </row>
    <row r="1727" spans="1:20" x14ac:dyDescent="0.25">
      <c r="A1727" s="66">
        <v>1695</v>
      </c>
      <c r="B1727" s="66">
        <v>57</v>
      </c>
      <c r="C1727" s="66" t="s">
        <v>2175</v>
      </c>
      <c r="D1727" s="57">
        <f t="shared" si="163"/>
        <v>3745987.56</v>
      </c>
      <c r="E1727" s="26">
        <f t="shared" si="165"/>
        <v>1270267.27</v>
      </c>
      <c r="F1727" s="39">
        <v>227291.33000000002</v>
      </c>
      <c r="G1727" s="39">
        <v>339894.64999999997</v>
      </c>
      <c r="H1727" s="39">
        <v>477059.75</v>
      </c>
      <c r="I1727" s="26"/>
      <c r="J1727" s="57">
        <v>226021.54</v>
      </c>
      <c r="K1727" s="26">
        <v>696.3</v>
      </c>
      <c r="L1727" s="39">
        <v>1897502.81</v>
      </c>
      <c r="M1727" s="26"/>
      <c r="N1727" s="26"/>
      <c r="O1727" s="26">
        <v>110</v>
      </c>
      <c r="P1727" s="26">
        <v>236262.22999999998</v>
      </c>
      <c r="Q1727" s="26">
        <v>110</v>
      </c>
      <c r="R1727" s="26">
        <v>136719.10999999999</v>
      </c>
      <c r="S1727" s="26">
        <v>110</v>
      </c>
      <c r="T1727" s="26">
        <v>205236.13999999998</v>
      </c>
    </row>
    <row r="1728" spans="1:20" x14ac:dyDescent="0.25">
      <c r="A1728" s="66">
        <v>1696</v>
      </c>
      <c r="B1728" s="66">
        <v>58</v>
      </c>
      <c r="C1728" s="66" t="s">
        <v>2176</v>
      </c>
      <c r="D1728" s="57">
        <f t="shared" si="163"/>
        <v>694737.49</v>
      </c>
      <c r="E1728" s="26">
        <f>F1728+G1728+H1728+I1728+J1728</f>
        <v>352782.24</v>
      </c>
      <c r="F1728" s="26">
        <v>95857.659999999989</v>
      </c>
      <c r="G1728" s="26">
        <v>55729.81</v>
      </c>
      <c r="H1728" s="39">
        <v>201194.77</v>
      </c>
      <c r="I1728" s="26"/>
      <c r="J1728" s="39"/>
      <c r="K1728" s="26"/>
      <c r="L1728" s="39"/>
      <c r="M1728" s="26"/>
      <c r="N1728" s="26"/>
      <c r="O1728" s="26"/>
      <c r="P1728" s="26"/>
      <c r="Q1728" s="26">
        <v>110</v>
      </c>
      <c r="R1728" s="26">
        <v>136719.10999999999</v>
      </c>
      <c r="S1728" s="26">
        <v>110</v>
      </c>
      <c r="T1728" s="26">
        <v>205236.13999999998</v>
      </c>
    </row>
    <row r="1729" spans="1:20" x14ac:dyDescent="0.25">
      <c r="A1729" s="66">
        <v>1697</v>
      </c>
      <c r="B1729" s="66">
        <v>59</v>
      </c>
      <c r="C1729" s="66" t="s">
        <v>2177</v>
      </c>
      <c r="D1729" s="57">
        <f t="shared" si="163"/>
        <v>1341051.9799999997</v>
      </c>
      <c r="E1729" s="26">
        <f t="shared" ref="E1729" si="166">F1729+G1729+H1729+I1729+J1729</f>
        <v>33796.979999999996</v>
      </c>
      <c r="F1729" s="39"/>
      <c r="G1729" s="39">
        <v>33796.979999999996</v>
      </c>
      <c r="H1729" s="39"/>
      <c r="I1729" s="26"/>
      <c r="J1729" s="39"/>
      <c r="K1729" s="26">
        <v>320</v>
      </c>
      <c r="L1729" s="39">
        <v>872039.2</v>
      </c>
      <c r="M1729" s="26"/>
      <c r="N1729" s="26"/>
      <c r="O1729" s="26"/>
      <c r="P1729" s="26"/>
      <c r="Q1729" s="26">
        <v>140</v>
      </c>
      <c r="R1729" s="26">
        <v>174006.14</v>
      </c>
      <c r="S1729" s="26">
        <v>140</v>
      </c>
      <c r="T1729" s="26">
        <v>261209.66</v>
      </c>
    </row>
    <row r="1730" spans="1:20" x14ac:dyDescent="0.25">
      <c r="A1730" s="66">
        <v>1698</v>
      </c>
      <c r="B1730" s="66">
        <v>60</v>
      </c>
      <c r="C1730" s="66" t="s">
        <v>2178</v>
      </c>
      <c r="D1730" s="57">
        <f t="shared" si="163"/>
        <v>3237053.0500000003</v>
      </c>
      <c r="E1730" s="26">
        <f>F1730+G1730+H1730+I1730+J1730</f>
        <v>1694633.7000000002</v>
      </c>
      <c r="F1730" s="39">
        <v>317466.69999999995</v>
      </c>
      <c r="G1730" s="26">
        <v>184569.04</v>
      </c>
      <c r="H1730" s="39">
        <v>666328</v>
      </c>
      <c r="I1730" s="26">
        <v>210576.82</v>
      </c>
      <c r="J1730" s="57">
        <v>315693.14</v>
      </c>
      <c r="K1730" s="26">
        <v>566</v>
      </c>
      <c r="L1730" s="39">
        <v>1542419.35</v>
      </c>
      <c r="M1730" s="26"/>
      <c r="N1730" s="26"/>
      <c r="O1730" s="26"/>
      <c r="P1730" s="26"/>
      <c r="Q1730" s="26"/>
      <c r="R1730" s="26"/>
      <c r="S1730" s="26"/>
      <c r="T1730" s="26"/>
    </row>
    <row r="1731" spans="1:20" x14ac:dyDescent="0.25">
      <c r="A1731" s="66">
        <v>1699</v>
      </c>
      <c r="B1731" s="66">
        <v>61</v>
      </c>
      <c r="C1731" s="66" t="s">
        <v>2179</v>
      </c>
      <c r="D1731" s="57">
        <f t="shared" si="163"/>
        <v>845658.21000000008</v>
      </c>
      <c r="E1731" s="26">
        <f>F1731+G1731+H1731+I1731+J1731</f>
        <v>267440.73000000004</v>
      </c>
      <c r="F1731" s="39"/>
      <c r="G1731" s="26"/>
      <c r="H1731" s="39"/>
      <c r="I1731" s="26">
        <v>267440.73000000004</v>
      </c>
      <c r="J1731" s="57"/>
      <c r="K1731" s="26"/>
      <c r="L1731" s="39"/>
      <c r="M1731" s="26"/>
      <c r="N1731" s="26"/>
      <c r="O1731" s="26">
        <v>110</v>
      </c>
      <c r="P1731" s="26">
        <v>236262.22999999998</v>
      </c>
      <c r="Q1731" s="26">
        <v>110</v>
      </c>
      <c r="R1731" s="26">
        <v>136719.10999999999</v>
      </c>
      <c r="S1731" s="26">
        <v>110</v>
      </c>
      <c r="T1731" s="26">
        <v>205236.13999999998</v>
      </c>
    </row>
    <row r="1732" spans="1:20" x14ac:dyDescent="0.25">
      <c r="A1732" s="66">
        <v>1700</v>
      </c>
      <c r="B1732" s="66">
        <v>62</v>
      </c>
      <c r="C1732" s="66" t="s">
        <v>2180</v>
      </c>
      <c r="D1732" s="57">
        <f t="shared" si="163"/>
        <v>1588220.95</v>
      </c>
      <c r="E1732" s="26">
        <f t="shared" ref="E1732:E1737" si="167">F1732+G1732+H1732+I1732+J1732</f>
        <v>498573.85</v>
      </c>
      <c r="F1732" s="26">
        <v>106654</v>
      </c>
      <c r="G1732" s="26">
        <v>62006.6</v>
      </c>
      <c r="H1732" s="26">
        <v>223855.09999999998</v>
      </c>
      <c r="I1732" s="26"/>
      <c r="J1732" s="57">
        <v>106058.15000000001</v>
      </c>
      <c r="K1732" s="26">
        <v>320</v>
      </c>
      <c r="L1732" s="39">
        <v>872039.2</v>
      </c>
      <c r="M1732" s="26"/>
      <c r="N1732" s="26"/>
      <c r="O1732" s="26"/>
      <c r="P1732" s="26"/>
      <c r="Q1732" s="26">
        <v>70</v>
      </c>
      <c r="R1732" s="26">
        <v>87003.07</v>
      </c>
      <c r="S1732" s="26">
        <v>70</v>
      </c>
      <c r="T1732" s="26">
        <v>130604.83</v>
      </c>
    </row>
    <row r="1733" spans="1:20" x14ac:dyDescent="0.25">
      <c r="A1733" s="66">
        <v>1701</v>
      </c>
      <c r="B1733" s="66">
        <v>63</v>
      </c>
      <c r="C1733" s="66" t="s">
        <v>2181</v>
      </c>
      <c r="D1733" s="57">
        <f t="shared" si="163"/>
        <v>1124804.48</v>
      </c>
      <c r="E1733" s="26">
        <f t="shared" si="167"/>
        <v>374305.73000000004</v>
      </c>
      <c r="F1733" s="39">
        <v>80070.8</v>
      </c>
      <c r="G1733" s="39">
        <v>46551.63</v>
      </c>
      <c r="H1733" s="39">
        <v>168059.85</v>
      </c>
      <c r="I1733" s="26"/>
      <c r="J1733" s="39">
        <v>79623.45</v>
      </c>
      <c r="K1733" s="26">
        <v>275.39999999999998</v>
      </c>
      <c r="L1733" s="39">
        <v>750498.75</v>
      </c>
      <c r="M1733" s="26"/>
      <c r="N1733" s="26"/>
      <c r="O1733" s="26"/>
      <c r="P1733" s="26"/>
      <c r="Q1733" s="26"/>
      <c r="R1733" s="39"/>
      <c r="S1733" s="26"/>
      <c r="T1733" s="39"/>
    </row>
    <row r="1734" spans="1:20" x14ac:dyDescent="0.25">
      <c r="A1734" s="66">
        <v>1702</v>
      </c>
      <c r="B1734" s="66">
        <v>64</v>
      </c>
      <c r="C1734" s="66" t="s">
        <v>2182</v>
      </c>
      <c r="D1734" s="57">
        <f t="shared" si="163"/>
        <v>1827956.63</v>
      </c>
      <c r="E1734" s="26">
        <f t="shared" si="167"/>
        <v>955917.42999999993</v>
      </c>
      <c r="F1734" s="39">
        <v>204488.08</v>
      </c>
      <c r="G1734" s="26">
        <v>118885.46</v>
      </c>
      <c r="H1734" s="39">
        <v>429198.19999999995</v>
      </c>
      <c r="I1734" s="26"/>
      <c r="J1734" s="57">
        <v>203345.69</v>
      </c>
      <c r="K1734" s="26">
        <v>320</v>
      </c>
      <c r="L1734" s="57">
        <v>872039.2</v>
      </c>
      <c r="M1734" s="26"/>
      <c r="N1734" s="26"/>
      <c r="O1734" s="26"/>
      <c r="P1734" s="26"/>
      <c r="Q1734" s="26"/>
      <c r="R1734" s="26"/>
      <c r="S1734" s="26"/>
      <c r="T1734" s="26"/>
    </row>
    <row r="1735" spans="1:20" x14ac:dyDescent="0.25">
      <c r="A1735" s="66">
        <v>1703</v>
      </c>
      <c r="B1735" s="66">
        <v>65</v>
      </c>
      <c r="C1735" s="66" t="s">
        <v>2183</v>
      </c>
      <c r="D1735" s="57">
        <f t="shared" si="163"/>
        <v>1151912.47</v>
      </c>
      <c r="E1735" s="26">
        <f t="shared" si="167"/>
        <v>279873.27</v>
      </c>
      <c r="F1735" s="39">
        <v>108655.12999999999</v>
      </c>
      <c r="G1735" s="39">
        <v>63170.01</v>
      </c>
      <c r="H1735" s="39"/>
      <c r="I1735" s="26"/>
      <c r="J1735" s="39">
        <v>108048.13</v>
      </c>
      <c r="K1735" s="26">
        <v>320</v>
      </c>
      <c r="L1735" s="39">
        <v>872039.2</v>
      </c>
      <c r="M1735" s="26"/>
      <c r="N1735" s="26"/>
      <c r="O1735" s="26"/>
      <c r="P1735" s="26"/>
      <c r="Q1735" s="26"/>
      <c r="R1735" s="26"/>
      <c r="S1735" s="26"/>
      <c r="T1735" s="26"/>
    </row>
    <row r="1736" spans="1:20" x14ac:dyDescent="0.25">
      <c r="A1736" s="66">
        <v>1704</v>
      </c>
      <c r="B1736" s="66">
        <v>66</v>
      </c>
      <c r="C1736" s="66" t="s">
        <v>2184</v>
      </c>
      <c r="D1736" s="57">
        <f t="shared" si="163"/>
        <v>616070.24</v>
      </c>
      <c r="E1736" s="26">
        <f t="shared" si="167"/>
        <v>57822.02</v>
      </c>
      <c r="F1736" s="39">
        <v>36564.25</v>
      </c>
      <c r="G1736" s="26">
        <v>21257.769999999997</v>
      </c>
      <c r="H1736" s="39"/>
      <c r="I1736" s="26"/>
      <c r="J1736" s="57"/>
      <c r="K1736" s="26">
        <v>125</v>
      </c>
      <c r="L1736" s="39">
        <v>340640.32</v>
      </c>
      <c r="M1736" s="26"/>
      <c r="N1736" s="26"/>
      <c r="O1736" s="26"/>
      <c r="P1736" s="26"/>
      <c r="Q1736" s="26">
        <v>70</v>
      </c>
      <c r="R1736" s="26">
        <v>87003.07</v>
      </c>
      <c r="S1736" s="26">
        <v>70</v>
      </c>
      <c r="T1736" s="26">
        <v>130604.83</v>
      </c>
    </row>
    <row r="1737" spans="1:20" x14ac:dyDescent="0.25">
      <c r="A1737" s="66">
        <v>1705</v>
      </c>
      <c r="B1737" s="66">
        <v>67</v>
      </c>
      <c r="C1737" s="66" t="s">
        <v>324</v>
      </c>
      <c r="D1737" s="57">
        <f t="shared" si="163"/>
        <v>128525.59000000001</v>
      </c>
      <c r="E1737" s="26">
        <f t="shared" si="167"/>
        <v>128525.59000000001</v>
      </c>
      <c r="F1737" s="39"/>
      <c r="G1737" s="39"/>
      <c r="H1737" s="39"/>
      <c r="I1737" s="26">
        <v>128525.59000000001</v>
      </c>
      <c r="J1737" s="57"/>
      <c r="K1737" s="26"/>
      <c r="L1737" s="39"/>
      <c r="M1737" s="26"/>
      <c r="N1737" s="26"/>
      <c r="O1737" s="26"/>
      <c r="P1737" s="26"/>
      <c r="Q1737" s="26"/>
      <c r="R1737" s="26"/>
      <c r="S1737" s="26"/>
      <c r="T1737" s="26"/>
    </row>
    <row r="1738" spans="1:20" x14ac:dyDescent="0.25">
      <c r="A1738" s="66">
        <v>1706</v>
      </c>
      <c r="B1738" s="66">
        <v>68</v>
      </c>
      <c r="C1738" s="66" t="s">
        <v>2185</v>
      </c>
      <c r="D1738" s="57">
        <f t="shared" si="163"/>
        <v>4629824.07</v>
      </c>
      <c r="E1738" s="26">
        <f>F1738+G1738+H1738+I1738+J1738</f>
        <v>1798421.7999999998</v>
      </c>
      <c r="F1738" s="26">
        <v>336909.99</v>
      </c>
      <c r="G1738" s="26">
        <v>195873.01</v>
      </c>
      <c r="H1738" s="39">
        <v>707137.36</v>
      </c>
      <c r="I1738" s="26">
        <v>223473.62000000002</v>
      </c>
      <c r="J1738" s="39">
        <v>335027.81999999995</v>
      </c>
      <c r="K1738" s="26">
        <v>1039</v>
      </c>
      <c r="L1738" s="39">
        <v>2831402.27</v>
      </c>
      <c r="M1738" s="26"/>
      <c r="N1738" s="26"/>
      <c r="O1738" s="26"/>
      <c r="P1738" s="26"/>
      <c r="Q1738" s="26"/>
      <c r="R1738" s="26"/>
      <c r="S1738" s="26"/>
      <c r="T1738" s="26"/>
    </row>
    <row r="1739" spans="1:20" x14ac:dyDescent="0.25">
      <c r="A1739" s="66">
        <v>1707</v>
      </c>
      <c r="B1739" s="66">
        <v>69</v>
      </c>
      <c r="C1739" s="66" t="s">
        <v>2186</v>
      </c>
      <c r="D1739" s="57">
        <f t="shared" si="163"/>
        <v>2643414.69</v>
      </c>
      <c r="E1739" s="26">
        <f t="shared" ref="E1739" si="168">F1739+G1739+H1739+I1739+J1739</f>
        <v>1217630.6100000001</v>
      </c>
      <c r="F1739" s="39">
        <v>228106.63</v>
      </c>
      <c r="G1739" s="39">
        <v>132616.81</v>
      </c>
      <c r="H1739" s="39">
        <v>478770.93000000005</v>
      </c>
      <c r="I1739" s="26">
        <v>151303.94</v>
      </c>
      <c r="J1739" s="39">
        <v>226832.3</v>
      </c>
      <c r="K1739" s="26">
        <v>523.20000000000005</v>
      </c>
      <c r="L1739" s="39">
        <v>1425784.0799999998</v>
      </c>
      <c r="M1739" s="26"/>
      <c r="N1739" s="26"/>
      <c r="O1739" s="26"/>
      <c r="P1739" s="26"/>
      <c r="Q1739" s="26"/>
      <c r="R1739" s="26"/>
      <c r="S1739" s="26"/>
      <c r="T1739" s="26"/>
    </row>
    <row r="1740" spans="1:20" x14ac:dyDescent="0.25">
      <c r="A1740" s="66">
        <v>1708</v>
      </c>
      <c r="B1740" s="66">
        <v>70</v>
      </c>
      <c r="C1740" s="66" t="s">
        <v>2187</v>
      </c>
      <c r="D1740" s="57">
        <f t="shared" si="163"/>
        <v>925585.7699999999</v>
      </c>
      <c r="E1740" s="26">
        <f>F1740+G1740+H1740+I1740+J1740</f>
        <v>53546.57</v>
      </c>
      <c r="F1740" s="39"/>
      <c r="G1740" s="26">
        <v>53546.57</v>
      </c>
      <c r="H1740" s="39"/>
      <c r="I1740" s="26"/>
      <c r="J1740" s="57"/>
      <c r="K1740" s="26">
        <v>320</v>
      </c>
      <c r="L1740" s="39">
        <v>872039.2</v>
      </c>
      <c r="M1740" s="26"/>
      <c r="N1740" s="26"/>
      <c r="O1740" s="26"/>
      <c r="P1740" s="26"/>
      <c r="Q1740" s="26"/>
      <c r="R1740" s="26"/>
      <c r="S1740" s="26"/>
      <c r="T1740" s="26"/>
    </row>
    <row r="1741" spans="1:20" x14ac:dyDescent="0.25">
      <c r="A1741" s="66">
        <v>1709</v>
      </c>
      <c r="B1741" s="66">
        <v>71</v>
      </c>
      <c r="C1741" s="66" t="s">
        <v>2188</v>
      </c>
      <c r="D1741" s="57">
        <f t="shared" si="163"/>
        <v>750390.39999999991</v>
      </c>
      <c r="E1741" s="26">
        <f>F1741+G1741+H1741+I1741+J1741</f>
        <v>161763.94</v>
      </c>
      <c r="F1741" s="39">
        <v>62801.570000000007</v>
      </c>
      <c r="G1741" s="26">
        <v>36511.630000000005</v>
      </c>
      <c r="H1741" s="39"/>
      <c r="I1741" s="26"/>
      <c r="J1741" s="57">
        <v>62450.74</v>
      </c>
      <c r="K1741" s="26">
        <v>216</v>
      </c>
      <c r="L1741" s="39">
        <v>588626.46</v>
      </c>
      <c r="M1741" s="26"/>
      <c r="N1741" s="26"/>
      <c r="O1741" s="26"/>
      <c r="P1741" s="26"/>
      <c r="Q1741" s="26"/>
      <c r="R1741" s="26"/>
      <c r="S1741" s="26"/>
      <c r="T1741" s="26"/>
    </row>
    <row r="1742" spans="1:20" x14ac:dyDescent="0.25">
      <c r="A1742" s="66">
        <v>1710</v>
      </c>
      <c r="B1742" s="66">
        <v>72</v>
      </c>
      <c r="C1742" s="66" t="s">
        <v>2189</v>
      </c>
      <c r="D1742" s="57">
        <f t="shared" si="163"/>
        <v>925809.19</v>
      </c>
      <c r="E1742" s="26">
        <f t="shared" ref="E1742:E1747" si="169">F1742+G1742+H1742+I1742+J1742</f>
        <v>199564.05</v>
      </c>
      <c r="F1742" s="26">
        <v>77476.700000000012</v>
      </c>
      <c r="G1742" s="26">
        <v>45043.479999999996</v>
      </c>
      <c r="H1742" s="26"/>
      <c r="I1742" s="26"/>
      <c r="J1742" s="57">
        <v>77043.87</v>
      </c>
      <c r="K1742" s="26">
        <v>266.5</v>
      </c>
      <c r="L1742" s="39">
        <v>726245.14</v>
      </c>
      <c r="M1742" s="26"/>
      <c r="N1742" s="26"/>
      <c r="O1742" s="26"/>
      <c r="P1742" s="26"/>
      <c r="Q1742" s="26"/>
      <c r="R1742" s="26"/>
      <c r="S1742" s="26"/>
      <c r="T1742" s="26"/>
    </row>
    <row r="1743" spans="1:20" x14ac:dyDescent="0.25">
      <c r="A1743" s="66">
        <v>1711</v>
      </c>
      <c r="B1743" s="66">
        <v>73</v>
      </c>
      <c r="C1743" s="66" t="s">
        <v>2190</v>
      </c>
      <c r="D1743" s="57">
        <f t="shared" si="163"/>
        <v>2567242.27</v>
      </c>
      <c r="E1743" s="26">
        <f t="shared" si="169"/>
        <v>369430.98</v>
      </c>
      <c r="F1743" s="39"/>
      <c r="G1743" s="39">
        <v>136299.57999999999</v>
      </c>
      <c r="H1743" s="39"/>
      <c r="I1743" s="26"/>
      <c r="J1743" s="39">
        <v>233131.40000000002</v>
      </c>
      <c r="K1743" s="26">
        <v>806.5</v>
      </c>
      <c r="L1743" s="39">
        <v>2197811.29</v>
      </c>
      <c r="M1743" s="26"/>
      <c r="N1743" s="26"/>
      <c r="O1743" s="26"/>
      <c r="P1743" s="26"/>
      <c r="Q1743" s="26"/>
      <c r="R1743" s="39"/>
      <c r="S1743" s="26"/>
      <c r="T1743" s="39"/>
    </row>
    <row r="1744" spans="1:20" x14ac:dyDescent="0.25">
      <c r="A1744" s="66">
        <v>1712</v>
      </c>
      <c r="B1744" s="66">
        <v>74</v>
      </c>
      <c r="C1744" s="66" t="s">
        <v>2191</v>
      </c>
      <c r="D1744" s="57">
        <f t="shared" si="163"/>
        <v>550740.90999999992</v>
      </c>
      <c r="E1744" s="26">
        <f t="shared" si="169"/>
        <v>235716.74</v>
      </c>
      <c r="F1744" s="39">
        <v>50424.08</v>
      </c>
      <c r="G1744" s="26">
        <v>29315.61</v>
      </c>
      <c r="H1744" s="39">
        <v>105834.66</v>
      </c>
      <c r="I1744" s="26"/>
      <c r="J1744" s="57">
        <v>50142.39</v>
      </c>
      <c r="K1744" s="26">
        <v>115.6</v>
      </c>
      <c r="L1744" s="57">
        <v>315024.17</v>
      </c>
      <c r="M1744" s="26"/>
      <c r="N1744" s="26"/>
      <c r="O1744" s="26"/>
      <c r="P1744" s="26"/>
      <c r="Q1744" s="26"/>
      <c r="R1744" s="26"/>
      <c r="S1744" s="26"/>
      <c r="T1744" s="26"/>
    </row>
    <row r="1745" spans="1:20" x14ac:dyDescent="0.25">
      <c r="A1745" s="66">
        <v>1713</v>
      </c>
      <c r="B1745" s="66">
        <v>75</v>
      </c>
      <c r="C1745" s="66" t="s">
        <v>2192</v>
      </c>
      <c r="D1745" s="57">
        <f t="shared" si="163"/>
        <v>1162874.45</v>
      </c>
      <c r="E1745" s="26">
        <f t="shared" si="169"/>
        <v>73227.350000000006</v>
      </c>
      <c r="F1745" s="39">
        <v>73227.350000000006</v>
      </c>
      <c r="G1745" s="39"/>
      <c r="H1745" s="39"/>
      <c r="I1745" s="26"/>
      <c r="J1745" s="39"/>
      <c r="K1745" s="26">
        <v>320</v>
      </c>
      <c r="L1745" s="39">
        <v>872039.2</v>
      </c>
      <c r="M1745" s="26"/>
      <c r="N1745" s="26"/>
      <c r="O1745" s="26"/>
      <c r="P1745" s="26"/>
      <c r="Q1745" s="26">
        <v>70</v>
      </c>
      <c r="R1745" s="26">
        <v>87003.07</v>
      </c>
      <c r="S1745" s="26">
        <v>70</v>
      </c>
      <c r="T1745" s="26">
        <v>130604.83</v>
      </c>
    </row>
    <row r="1746" spans="1:20" x14ac:dyDescent="0.25">
      <c r="A1746" s="66">
        <v>1714</v>
      </c>
      <c r="B1746" s="66">
        <v>76</v>
      </c>
      <c r="C1746" s="66" t="s">
        <v>326</v>
      </c>
      <c r="D1746" s="57">
        <f t="shared" si="163"/>
        <v>3363590.73</v>
      </c>
      <c r="E1746" s="26">
        <f t="shared" si="169"/>
        <v>1064949.8999999999</v>
      </c>
      <c r="F1746" s="39">
        <v>245178.16999999998</v>
      </c>
      <c r="G1746" s="26">
        <v>142541.88</v>
      </c>
      <c r="H1746" s="39">
        <v>514602.27999999997</v>
      </c>
      <c r="I1746" s="26">
        <v>162627.57</v>
      </c>
      <c r="J1746" s="57"/>
      <c r="K1746" s="26">
        <v>843.5</v>
      </c>
      <c r="L1746" s="39">
        <v>2298640.83</v>
      </c>
      <c r="M1746" s="26"/>
      <c r="N1746" s="26"/>
      <c r="O1746" s="26"/>
      <c r="P1746" s="26"/>
      <c r="Q1746" s="26"/>
      <c r="R1746" s="26"/>
      <c r="S1746" s="26"/>
      <c r="T1746" s="26"/>
    </row>
    <row r="1747" spans="1:20" x14ac:dyDescent="0.25">
      <c r="A1747" s="66">
        <v>1715</v>
      </c>
      <c r="B1747" s="66">
        <v>77</v>
      </c>
      <c r="C1747" s="66" t="s">
        <v>2193</v>
      </c>
      <c r="D1747" s="57">
        <f t="shared" si="163"/>
        <v>147797.76000000001</v>
      </c>
      <c r="E1747" s="26">
        <f t="shared" si="169"/>
        <v>17192.929999999997</v>
      </c>
      <c r="F1747" s="39"/>
      <c r="G1747" s="39">
        <v>17192.929999999997</v>
      </c>
      <c r="H1747" s="39"/>
      <c r="I1747" s="26"/>
      <c r="J1747" s="57"/>
      <c r="K1747" s="26"/>
      <c r="L1747" s="39"/>
      <c r="M1747" s="26"/>
      <c r="N1747" s="26"/>
      <c r="O1747" s="26"/>
      <c r="P1747" s="26"/>
      <c r="Q1747" s="26"/>
      <c r="R1747" s="26"/>
      <c r="S1747" s="26">
        <v>70</v>
      </c>
      <c r="T1747" s="26">
        <v>130604.83</v>
      </c>
    </row>
    <row r="1748" spans="1:20" x14ac:dyDescent="0.25">
      <c r="A1748" s="66">
        <v>1716</v>
      </c>
      <c r="B1748" s="66">
        <v>78</v>
      </c>
      <c r="C1748" s="66" t="s">
        <v>2194</v>
      </c>
      <c r="D1748" s="57">
        <f t="shared" si="163"/>
        <v>653659.68000000005</v>
      </c>
      <c r="E1748" s="26">
        <f>F1748+G1748+H1748+I1748+J1748</f>
        <v>141336.65</v>
      </c>
      <c r="F1748" s="26">
        <v>54871.100000000006</v>
      </c>
      <c r="G1748" s="26">
        <v>31901.01</v>
      </c>
      <c r="H1748" s="39"/>
      <c r="I1748" s="26"/>
      <c r="J1748" s="39">
        <v>54564.54</v>
      </c>
      <c r="K1748" s="26">
        <v>188</v>
      </c>
      <c r="L1748" s="39">
        <v>512323.03</v>
      </c>
      <c r="M1748" s="26"/>
      <c r="N1748" s="26"/>
      <c r="O1748" s="26"/>
      <c r="P1748" s="26"/>
      <c r="Q1748" s="26"/>
      <c r="R1748" s="26"/>
      <c r="S1748" s="26"/>
      <c r="T1748" s="26"/>
    </row>
    <row r="1749" spans="1:20" x14ac:dyDescent="0.25">
      <c r="A1749" s="66">
        <v>1717</v>
      </c>
      <c r="B1749" s="66">
        <v>79</v>
      </c>
      <c r="C1749" s="66" t="s">
        <v>2195</v>
      </c>
      <c r="D1749" s="57">
        <f t="shared" si="163"/>
        <v>971693.94</v>
      </c>
      <c r="E1749" s="26">
        <f t="shared" ref="E1749" si="170">F1749+G1749+H1749+I1749+J1749</f>
        <v>99654.739999999991</v>
      </c>
      <c r="F1749" s="39">
        <v>38688.94</v>
      </c>
      <c r="G1749" s="39">
        <v>22493.01</v>
      </c>
      <c r="H1749" s="39"/>
      <c r="I1749" s="26"/>
      <c r="J1749" s="39">
        <v>38472.79</v>
      </c>
      <c r="K1749" s="26">
        <v>320</v>
      </c>
      <c r="L1749" s="39">
        <v>872039.2</v>
      </c>
      <c r="M1749" s="26"/>
      <c r="N1749" s="26"/>
      <c r="O1749" s="26"/>
      <c r="P1749" s="26"/>
      <c r="Q1749" s="26"/>
      <c r="R1749" s="26"/>
      <c r="S1749" s="26"/>
      <c r="T1749" s="26"/>
    </row>
    <row r="1750" spans="1:20" x14ac:dyDescent="0.25">
      <c r="A1750" s="66">
        <v>1718</v>
      </c>
      <c r="B1750" s="66">
        <v>80</v>
      </c>
      <c r="C1750" s="66" t="s">
        <v>2196</v>
      </c>
      <c r="D1750" s="57">
        <f t="shared" si="163"/>
        <v>1082168.17</v>
      </c>
      <c r="E1750" s="26">
        <f>F1750+G1750+H1750+I1750+J1750</f>
        <v>233565.01</v>
      </c>
      <c r="F1750" s="39">
        <v>90676.900000000009</v>
      </c>
      <c r="G1750" s="26">
        <v>52717.79</v>
      </c>
      <c r="H1750" s="39"/>
      <c r="I1750" s="26"/>
      <c r="J1750" s="57">
        <v>90170.32</v>
      </c>
      <c r="K1750" s="26">
        <v>311.39999999999998</v>
      </c>
      <c r="L1750" s="39">
        <v>848603.16</v>
      </c>
      <c r="M1750" s="26"/>
      <c r="N1750" s="26"/>
      <c r="O1750" s="26"/>
      <c r="P1750" s="26"/>
      <c r="Q1750" s="26"/>
      <c r="R1750" s="26"/>
      <c r="S1750" s="26"/>
      <c r="T1750" s="26"/>
    </row>
    <row r="1751" spans="1:20" x14ac:dyDescent="0.25">
      <c r="A1751" s="66">
        <v>1719</v>
      </c>
      <c r="B1751" s="66">
        <v>81</v>
      </c>
      <c r="C1751" s="66" t="s">
        <v>2197</v>
      </c>
      <c r="D1751" s="57">
        <f t="shared" si="163"/>
        <v>1002494</v>
      </c>
      <c r="E1751" s="26">
        <f>F1751+G1751+H1751+I1751+J1751</f>
        <v>130454.80000000002</v>
      </c>
      <c r="F1751" s="39">
        <v>50646.43</v>
      </c>
      <c r="G1751" s="26">
        <v>29444.86</v>
      </c>
      <c r="H1751" s="39"/>
      <c r="I1751" s="26"/>
      <c r="J1751" s="57">
        <v>50363.51</v>
      </c>
      <c r="K1751" s="26">
        <v>320</v>
      </c>
      <c r="L1751" s="39">
        <v>872039.2</v>
      </c>
      <c r="M1751" s="26"/>
      <c r="N1751" s="26"/>
      <c r="O1751" s="26"/>
      <c r="P1751" s="26"/>
      <c r="Q1751" s="26"/>
      <c r="R1751" s="26"/>
      <c r="S1751" s="26"/>
      <c r="T1751" s="26"/>
    </row>
    <row r="1752" spans="1:20" x14ac:dyDescent="0.25">
      <c r="A1752" s="66">
        <v>1720</v>
      </c>
      <c r="B1752" s="66">
        <v>82</v>
      </c>
      <c r="C1752" s="66" t="s">
        <v>2198</v>
      </c>
      <c r="D1752" s="57">
        <f t="shared" si="163"/>
        <v>1134560.93</v>
      </c>
      <c r="E1752" s="26">
        <f t="shared" ref="E1752:E1809" si="171">F1752+G1752+H1752+I1752+J1752</f>
        <v>244535.91999999998</v>
      </c>
      <c r="F1752" s="26">
        <v>94936.13</v>
      </c>
      <c r="G1752" s="26">
        <v>55194.03</v>
      </c>
      <c r="H1752" s="26"/>
      <c r="I1752" s="26"/>
      <c r="J1752" s="57">
        <v>94405.759999999995</v>
      </c>
      <c r="K1752" s="26">
        <v>326.60000000000002</v>
      </c>
      <c r="L1752" s="39">
        <v>890025.01</v>
      </c>
      <c r="M1752" s="26"/>
      <c r="N1752" s="26"/>
      <c r="O1752" s="26"/>
      <c r="P1752" s="26"/>
      <c r="Q1752" s="26"/>
      <c r="R1752" s="26"/>
      <c r="S1752" s="26"/>
      <c r="T1752" s="26"/>
    </row>
    <row r="1753" spans="1:20" x14ac:dyDescent="0.25">
      <c r="A1753" s="66">
        <v>1721</v>
      </c>
      <c r="B1753" s="66">
        <v>83</v>
      </c>
      <c r="C1753" s="66" t="s">
        <v>2199</v>
      </c>
      <c r="D1753" s="57">
        <f t="shared" si="163"/>
        <v>529955.88</v>
      </c>
      <c r="E1753" s="26">
        <f t="shared" si="171"/>
        <v>529955.88</v>
      </c>
      <c r="F1753" s="39"/>
      <c r="G1753" s="39"/>
      <c r="H1753" s="39"/>
      <c r="I1753" s="26">
        <v>212051.65</v>
      </c>
      <c r="J1753" s="39">
        <v>317904.23</v>
      </c>
      <c r="K1753" s="26"/>
      <c r="L1753" s="39"/>
      <c r="M1753" s="26"/>
      <c r="N1753" s="26"/>
      <c r="O1753" s="26"/>
      <c r="P1753" s="26"/>
      <c r="Q1753" s="26"/>
      <c r="R1753" s="39"/>
      <c r="S1753" s="26"/>
      <c r="T1753" s="39"/>
    </row>
    <row r="1754" spans="1:20" x14ac:dyDescent="0.25">
      <c r="A1754" s="66">
        <v>1722</v>
      </c>
      <c r="B1754" s="66">
        <v>84</v>
      </c>
      <c r="C1754" s="66" t="s">
        <v>2200</v>
      </c>
      <c r="D1754" s="57">
        <f t="shared" si="163"/>
        <v>745893.24</v>
      </c>
      <c r="E1754" s="26">
        <f t="shared" si="171"/>
        <v>160809.41999999998</v>
      </c>
      <c r="F1754" s="26">
        <v>62431.01</v>
      </c>
      <c r="G1754" s="26">
        <v>36296.189999999995</v>
      </c>
      <c r="H1754" s="26"/>
      <c r="I1754" s="26"/>
      <c r="J1754" s="57">
        <v>62082.22</v>
      </c>
      <c r="K1754" s="26">
        <v>214.7</v>
      </c>
      <c r="L1754" s="39">
        <v>585083.82000000007</v>
      </c>
      <c r="M1754" s="26"/>
      <c r="N1754" s="26"/>
      <c r="O1754" s="26"/>
      <c r="P1754" s="26"/>
      <c r="Q1754" s="26"/>
      <c r="R1754" s="26"/>
      <c r="S1754" s="26"/>
      <c r="T1754" s="26"/>
    </row>
    <row r="1755" spans="1:20" x14ac:dyDescent="0.25">
      <c r="A1755" s="66">
        <v>1723</v>
      </c>
      <c r="B1755" s="66">
        <v>85</v>
      </c>
      <c r="C1755" s="66" t="s">
        <v>2201</v>
      </c>
      <c r="D1755" s="57">
        <f t="shared" si="163"/>
        <v>611412.72</v>
      </c>
      <c r="E1755" s="26">
        <f t="shared" si="171"/>
        <v>131791.16</v>
      </c>
      <c r="F1755" s="39">
        <v>51165.26</v>
      </c>
      <c r="G1755" s="26">
        <v>29746.5</v>
      </c>
      <c r="H1755" s="39"/>
      <c r="I1755" s="26"/>
      <c r="J1755" s="57">
        <v>50879.4</v>
      </c>
      <c r="K1755" s="26">
        <v>176</v>
      </c>
      <c r="L1755" s="57">
        <v>479621.56</v>
      </c>
      <c r="M1755" s="26"/>
      <c r="N1755" s="26"/>
      <c r="O1755" s="26"/>
      <c r="P1755" s="26"/>
      <c r="Q1755" s="26"/>
      <c r="R1755" s="26"/>
      <c r="S1755" s="26"/>
      <c r="T1755" s="26"/>
    </row>
    <row r="1756" spans="1:20" x14ac:dyDescent="0.25">
      <c r="A1756" s="66">
        <v>1724</v>
      </c>
      <c r="B1756" s="66">
        <v>86</v>
      </c>
      <c r="C1756" s="66" t="s">
        <v>2202</v>
      </c>
      <c r="D1756" s="57">
        <f t="shared" si="163"/>
        <v>2359094.9</v>
      </c>
      <c r="E1756" s="26">
        <f t="shared" si="171"/>
        <v>663216.76</v>
      </c>
      <c r="F1756" s="39"/>
      <c r="G1756" s="39"/>
      <c r="H1756" s="39">
        <v>663216.76</v>
      </c>
      <c r="I1756" s="26"/>
      <c r="J1756" s="39"/>
      <c r="K1756" s="26">
        <v>547</v>
      </c>
      <c r="L1756" s="39">
        <v>1490642</v>
      </c>
      <c r="M1756" s="26"/>
      <c r="N1756" s="26"/>
      <c r="O1756" s="26"/>
      <c r="P1756" s="26"/>
      <c r="Q1756" s="26"/>
      <c r="R1756" s="26"/>
      <c r="S1756" s="26">
        <v>110</v>
      </c>
      <c r="T1756" s="26">
        <v>205236.13999999998</v>
      </c>
    </row>
    <row r="1757" spans="1:20" x14ac:dyDescent="0.25">
      <c r="A1757" s="66">
        <v>1725</v>
      </c>
      <c r="B1757" s="66">
        <v>87</v>
      </c>
      <c r="C1757" s="66" t="s">
        <v>2203</v>
      </c>
      <c r="D1757" s="57">
        <f t="shared" si="163"/>
        <v>578217.48</v>
      </c>
      <c r="E1757" s="26">
        <f t="shared" si="171"/>
        <v>0</v>
      </c>
      <c r="F1757" s="39"/>
      <c r="G1757" s="26"/>
      <c r="H1757" s="39"/>
      <c r="I1757" s="26"/>
      <c r="J1757" s="57"/>
      <c r="K1757" s="26"/>
      <c r="L1757" s="39"/>
      <c r="M1757" s="26"/>
      <c r="N1757" s="26"/>
      <c r="O1757" s="26">
        <v>110</v>
      </c>
      <c r="P1757" s="26">
        <v>236262.22999999998</v>
      </c>
      <c r="Q1757" s="26">
        <v>110</v>
      </c>
      <c r="R1757" s="26">
        <v>136719.10999999999</v>
      </c>
      <c r="S1757" s="26">
        <v>110</v>
      </c>
      <c r="T1757" s="26">
        <v>205236.13999999998</v>
      </c>
    </row>
    <row r="1758" spans="1:20" x14ac:dyDescent="0.25">
      <c r="A1758" s="66">
        <v>1726</v>
      </c>
      <c r="B1758" s="66">
        <v>88</v>
      </c>
      <c r="C1758" s="66" t="s">
        <v>2204</v>
      </c>
      <c r="D1758" s="57">
        <f t="shared" si="163"/>
        <v>3639851.1</v>
      </c>
      <c r="E1758" s="26">
        <f t="shared" si="171"/>
        <v>1405523.17</v>
      </c>
      <c r="F1758" s="39">
        <v>300666.92</v>
      </c>
      <c r="G1758" s="39">
        <v>174801.97999999998</v>
      </c>
      <c r="H1758" s="39">
        <v>631067.05999999994</v>
      </c>
      <c r="I1758" s="26"/>
      <c r="J1758" s="57">
        <v>298987.21000000002</v>
      </c>
      <c r="K1758" s="26">
        <v>819.9</v>
      </c>
      <c r="L1758" s="39">
        <v>2234327.9300000002</v>
      </c>
      <c r="M1758" s="26"/>
      <c r="N1758" s="26"/>
      <c r="O1758" s="26"/>
      <c r="P1758" s="26"/>
      <c r="Q1758" s="26"/>
      <c r="R1758" s="26"/>
      <c r="S1758" s="26"/>
      <c r="T1758" s="26"/>
    </row>
    <row r="1759" spans="1:20" x14ac:dyDescent="0.25">
      <c r="A1759" s="66">
        <v>1727</v>
      </c>
      <c r="B1759" s="66">
        <v>89</v>
      </c>
      <c r="C1759" s="66" t="s">
        <v>2205</v>
      </c>
      <c r="D1759" s="57">
        <f t="shared" si="163"/>
        <v>2303641.15</v>
      </c>
      <c r="E1759" s="26">
        <f>F1759+G1759+H1759+I1759+J1759</f>
        <v>990404.61</v>
      </c>
      <c r="F1759" s="26">
        <v>185538.90999999997</v>
      </c>
      <c r="G1759" s="26">
        <v>107868.76</v>
      </c>
      <c r="H1759" s="39">
        <v>389425.93</v>
      </c>
      <c r="I1759" s="26">
        <v>123068.62000000001</v>
      </c>
      <c r="J1759" s="39">
        <v>184502.38999999998</v>
      </c>
      <c r="K1759" s="26">
        <v>481.9</v>
      </c>
      <c r="L1759" s="39">
        <v>1313236.54</v>
      </c>
      <c r="M1759" s="26"/>
      <c r="N1759" s="26"/>
      <c r="O1759" s="26"/>
      <c r="P1759" s="26"/>
      <c r="Q1759" s="26"/>
      <c r="R1759" s="26"/>
      <c r="S1759" s="26"/>
      <c r="T1759" s="26"/>
    </row>
    <row r="1760" spans="1:20" x14ac:dyDescent="0.25">
      <c r="A1760" s="66">
        <v>1728</v>
      </c>
      <c r="B1760" s="66">
        <v>90</v>
      </c>
      <c r="C1760" s="66" t="s">
        <v>2206</v>
      </c>
      <c r="D1760" s="57">
        <f t="shared" si="163"/>
        <v>2142679.34</v>
      </c>
      <c r="E1760" s="26">
        <f t="shared" ref="E1760" si="172">F1760+G1760+H1760+I1760+J1760</f>
        <v>833802.98999999987</v>
      </c>
      <c r="F1760" s="39">
        <v>191962.35</v>
      </c>
      <c r="G1760" s="39">
        <v>111603.23999999999</v>
      </c>
      <c r="H1760" s="39">
        <v>402908.07</v>
      </c>
      <c r="I1760" s="26">
        <v>127329.33</v>
      </c>
      <c r="J1760" s="39"/>
      <c r="K1760" s="26">
        <v>480.3</v>
      </c>
      <c r="L1760" s="39">
        <v>1308876.3500000001</v>
      </c>
      <c r="M1760" s="26"/>
      <c r="N1760" s="26"/>
      <c r="O1760" s="26"/>
      <c r="P1760" s="26"/>
      <c r="Q1760" s="26"/>
      <c r="R1760" s="26"/>
      <c r="S1760" s="26"/>
      <c r="T1760" s="26"/>
    </row>
    <row r="1761" spans="1:20" x14ac:dyDescent="0.25">
      <c r="A1761" s="66">
        <v>1729</v>
      </c>
      <c r="B1761" s="66">
        <v>91</v>
      </c>
      <c r="C1761" s="66" t="s">
        <v>2207</v>
      </c>
      <c r="D1761" s="57">
        <f t="shared" si="163"/>
        <v>2311456.4500000002</v>
      </c>
      <c r="E1761" s="26">
        <f>F1761+G1761+H1761+I1761+J1761</f>
        <v>993042.18</v>
      </c>
      <c r="F1761" s="39">
        <v>186033.03</v>
      </c>
      <c r="G1761" s="26">
        <v>108156.03</v>
      </c>
      <c r="H1761" s="39">
        <v>390463.02</v>
      </c>
      <c r="I1761" s="26">
        <v>123396.36</v>
      </c>
      <c r="J1761" s="57">
        <v>184993.74</v>
      </c>
      <c r="K1761" s="26">
        <v>483.8</v>
      </c>
      <c r="L1761" s="39">
        <v>1318414.27</v>
      </c>
      <c r="M1761" s="26"/>
      <c r="N1761" s="26"/>
      <c r="O1761" s="26"/>
      <c r="P1761" s="26"/>
      <c r="Q1761" s="26"/>
      <c r="R1761" s="26"/>
      <c r="S1761" s="26"/>
      <c r="T1761" s="26"/>
    </row>
    <row r="1762" spans="1:20" x14ac:dyDescent="0.25">
      <c r="A1762" s="66">
        <v>1730</v>
      </c>
      <c r="B1762" s="66">
        <v>92</v>
      </c>
      <c r="C1762" s="66" t="s">
        <v>2208</v>
      </c>
      <c r="D1762" s="57">
        <f t="shared" si="163"/>
        <v>1088594.17</v>
      </c>
      <c r="E1762" s="26">
        <f>F1762+G1762+H1762+I1762+J1762</f>
        <v>216554.97</v>
      </c>
      <c r="F1762" s="39">
        <v>84073.08</v>
      </c>
      <c r="G1762" s="26">
        <v>48878.49</v>
      </c>
      <c r="H1762" s="39"/>
      <c r="I1762" s="26"/>
      <c r="J1762" s="57">
        <v>83603.399999999994</v>
      </c>
      <c r="K1762" s="26">
        <v>320</v>
      </c>
      <c r="L1762" s="39">
        <v>872039.2</v>
      </c>
      <c r="M1762" s="26"/>
      <c r="N1762" s="26"/>
      <c r="O1762" s="26"/>
      <c r="P1762" s="26"/>
      <c r="Q1762" s="26"/>
      <c r="R1762" s="26"/>
      <c r="S1762" s="26"/>
      <c r="T1762" s="26"/>
    </row>
    <row r="1763" spans="1:20" x14ac:dyDescent="0.25">
      <c r="A1763" s="66">
        <v>1731</v>
      </c>
      <c r="B1763" s="66">
        <v>93</v>
      </c>
      <c r="C1763" s="66" t="s">
        <v>2209</v>
      </c>
      <c r="D1763" s="57">
        <f t="shared" si="163"/>
        <v>1541770.43</v>
      </c>
      <c r="E1763" s="26">
        <f t="shared" ref="E1763:E1768" si="173">F1763+G1763+H1763+I1763+J1763</f>
        <v>669731.23</v>
      </c>
      <c r="F1763" s="26">
        <v>143267.66</v>
      </c>
      <c r="G1763" s="26">
        <v>83293.069999999992</v>
      </c>
      <c r="H1763" s="26">
        <v>300703.20999999996</v>
      </c>
      <c r="I1763" s="26"/>
      <c r="J1763" s="57">
        <v>142467.29</v>
      </c>
      <c r="K1763" s="26">
        <v>320</v>
      </c>
      <c r="L1763" s="39">
        <v>872039.2</v>
      </c>
      <c r="M1763" s="26"/>
      <c r="N1763" s="26"/>
      <c r="O1763" s="26"/>
      <c r="P1763" s="26"/>
      <c r="Q1763" s="26"/>
      <c r="R1763" s="26"/>
      <c r="S1763" s="26"/>
      <c r="T1763" s="26"/>
    </row>
    <row r="1764" spans="1:20" x14ac:dyDescent="0.25">
      <c r="A1764" s="66">
        <v>1732</v>
      </c>
      <c r="B1764" s="66">
        <v>94</v>
      </c>
      <c r="C1764" s="66" t="s">
        <v>2210</v>
      </c>
      <c r="D1764" s="57">
        <f t="shared" si="163"/>
        <v>1104850.3199999998</v>
      </c>
      <c r="E1764" s="26">
        <f t="shared" si="173"/>
        <v>238261.34999999998</v>
      </c>
      <c r="F1764" s="39">
        <v>92500.159999999989</v>
      </c>
      <c r="G1764" s="39">
        <v>53777.8</v>
      </c>
      <c r="H1764" s="39"/>
      <c r="I1764" s="26"/>
      <c r="J1764" s="39">
        <v>91983.39</v>
      </c>
      <c r="K1764" s="26">
        <v>318</v>
      </c>
      <c r="L1764" s="39">
        <v>866588.97</v>
      </c>
      <c r="M1764" s="26"/>
      <c r="N1764" s="26"/>
      <c r="O1764" s="26"/>
      <c r="P1764" s="26"/>
      <c r="Q1764" s="26"/>
      <c r="R1764" s="39"/>
      <c r="S1764" s="26"/>
      <c r="T1764" s="39"/>
    </row>
    <row r="1765" spans="1:20" x14ac:dyDescent="0.25">
      <c r="A1765" s="66">
        <v>1733</v>
      </c>
      <c r="B1765" s="66">
        <v>95</v>
      </c>
      <c r="C1765" s="66" t="s">
        <v>2211</v>
      </c>
      <c r="D1765" s="57">
        <f t="shared" si="163"/>
        <v>785087.12999999989</v>
      </c>
      <c r="E1765" s="26">
        <f t="shared" si="173"/>
        <v>169209.43</v>
      </c>
      <c r="F1765" s="39">
        <v>65692.14</v>
      </c>
      <c r="G1765" s="26">
        <v>38192.160000000003</v>
      </c>
      <c r="H1765" s="39"/>
      <c r="I1765" s="26"/>
      <c r="J1765" s="57">
        <v>65325.130000000005</v>
      </c>
      <c r="K1765" s="26">
        <v>226</v>
      </c>
      <c r="L1765" s="57">
        <v>615877.69999999995</v>
      </c>
      <c r="M1765" s="26"/>
      <c r="N1765" s="26"/>
      <c r="O1765" s="26"/>
      <c r="P1765" s="26"/>
      <c r="Q1765" s="26"/>
      <c r="R1765" s="26"/>
      <c r="S1765" s="26"/>
      <c r="T1765" s="26"/>
    </row>
    <row r="1766" spans="1:20" x14ac:dyDescent="0.25">
      <c r="A1766" s="66">
        <v>1734</v>
      </c>
      <c r="B1766" s="66">
        <v>96</v>
      </c>
      <c r="C1766" s="66" t="s">
        <v>2212</v>
      </c>
      <c r="D1766" s="57">
        <f t="shared" si="163"/>
        <v>1110285.98</v>
      </c>
      <c r="E1766" s="26">
        <f t="shared" si="173"/>
        <v>239336.82</v>
      </c>
      <c r="F1766" s="39">
        <v>92917.680000000008</v>
      </c>
      <c r="G1766" s="39">
        <v>54020.560000000005</v>
      </c>
      <c r="H1766" s="39"/>
      <c r="I1766" s="26"/>
      <c r="J1766" s="39">
        <v>92398.58</v>
      </c>
      <c r="K1766" s="26">
        <v>319.60000000000002</v>
      </c>
      <c r="L1766" s="39">
        <v>870949.15999999992</v>
      </c>
      <c r="M1766" s="26"/>
      <c r="N1766" s="26"/>
      <c r="O1766" s="26"/>
      <c r="P1766" s="26"/>
      <c r="Q1766" s="26"/>
      <c r="R1766" s="26"/>
      <c r="S1766" s="26"/>
      <c r="T1766" s="26"/>
    </row>
    <row r="1767" spans="1:20" x14ac:dyDescent="0.25">
      <c r="A1767" s="66">
        <v>1735</v>
      </c>
      <c r="B1767" s="66">
        <v>97</v>
      </c>
      <c r="C1767" s="66" t="s">
        <v>2213</v>
      </c>
      <c r="D1767" s="57">
        <f t="shared" si="163"/>
        <v>612478.43000000005</v>
      </c>
      <c r="E1767" s="26">
        <f t="shared" si="173"/>
        <v>351268.77</v>
      </c>
      <c r="F1767" s="39">
        <v>222127.87</v>
      </c>
      <c r="G1767" s="26">
        <v>129140.9</v>
      </c>
      <c r="H1767" s="39"/>
      <c r="I1767" s="26"/>
      <c r="J1767" s="57"/>
      <c r="K1767" s="26"/>
      <c r="L1767" s="39"/>
      <c r="M1767" s="26"/>
      <c r="N1767" s="26"/>
      <c r="O1767" s="26"/>
      <c r="P1767" s="26"/>
      <c r="Q1767" s="26"/>
      <c r="R1767" s="26"/>
      <c r="S1767" s="26">
        <v>140</v>
      </c>
      <c r="T1767" s="26">
        <v>261209.66</v>
      </c>
    </row>
    <row r="1768" spans="1:20" x14ac:dyDescent="0.25">
      <c r="A1768" s="66">
        <v>1736</v>
      </c>
      <c r="B1768" s="66">
        <v>98</v>
      </c>
      <c r="C1768" s="66" t="s">
        <v>2214</v>
      </c>
      <c r="D1768" s="57">
        <f t="shared" si="163"/>
        <v>1405068.28</v>
      </c>
      <c r="E1768" s="26">
        <f t="shared" si="173"/>
        <v>304118.78999999998</v>
      </c>
      <c r="F1768" s="39">
        <v>118067.95999999999</v>
      </c>
      <c r="G1768" s="39">
        <v>68642.45</v>
      </c>
      <c r="H1768" s="39"/>
      <c r="I1768" s="26"/>
      <c r="J1768" s="57">
        <v>117408.38</v>
      </c>
      <c r="K1768" s="26">
        <v>404</v>
      </c>
      <c r="L1768" s="39">
        <v>1100949.49</v>
      </c>
      <c r="M1768" s="26"/>
      <c r="N1768" s="26"/>
      <c r="O1768" s="26"/>
      <c r="P1768" s="26"/>
      <c r="Q1768" s="26"/>
      <c r="R1768" s="26"/>
      <c r="S1768" s="26"/>
      <c r="T1768" s="26"/>
    </row>
    <row r="1769" spans="1:20" x14ac:dyDescent="0.25">
      <c r="A1769" s="66">
        <v>1737</v>
      </c>
      <c r="B1769" s="66">
        <v>99</v>
      </c>
      <c r="C1769" s="66" t="s">
        <v>2215</v>
      </c>
      <c r="D1769" s="57">
        <f t="shared" si="163"/>
        <v>5058922.28</v>
      </c>
      <c r="E1769" s="26">
        <f>F1769+G1769+H1769+I1769+J1769</f>
        <v>2079753.49</v>
      </c>
      <c r="F1769" s="26">
        <v>673202.36</v>
      </c>
      <c r="G1769" s="26">
        <v>391386.92</v>
      </c>
      <c r="H1769" s="39">
        <v>1015164.21</v>
      </c>
      <c r="I1769" s="26"/>
      <c r="J1769" s="39"/>
      <c r="K1769" s="26">
        <v>905</v>
      </c>
      <c r="L1769" s="39">
        <v>2466235.87</v>
      </c>
      <c r="M1769" s="26"/>
      <c r="N1769" s="26"/>
      <c r="O1769" s="26"/>
      <c r="P1769" s="26"/>
      <c r="Q1769" s="26">
        <v>165</v>
      </c>
      <c r="R1769" s="26">
        <v>205078.68</v>
      </c>
      <c r="S1769" s="26">
        <v>165</v>
      </c>
      <c r="T1769" s="26">
        <v>307854.24</v>
      </c>
    </row>
    <row r="1770" spans="1:20" x14ac:dyDescent="0.25">
      <c r="A1770" s="66">
        <v>1738</v>
      </c>
      <c r="B1770" s="66">
        <v>100</v>
      </c>
      <c r="C1770" s="66" t="s">
        <v>2216</v>
      </c>
      <c r="D1770" s="57">
        <f t="shared" si="163"/>
        <v>1151912.47</v>
      </c>
      <c r="E1770" s="26">
        <f t="shared" ref="E1770" si="174">F1770+G1770+H1770+I1770+J1770</f>
        <v>279873.27</v>
      </c>
      <c r="F1770" s="39">
        <v>108655.12999999999</v>
      </c>
      <c r="G1770" s="39">
        <v>63170.01</v>
      </c>
      <c r="H1770" s="39"/>
      <c r="I1770" s="26"/>
      <c r="J1770" s="39">
        <v>108048.13</v>
      </c>
      <c r="K1770" s="26">
        <v>320</v>
      </c>
      <c r="L1770" s="39">
        <v>872039.2</v>
      </c>
      <c r="M1770" s="26"/>
      <c r="N1770" s="26"/>
      <c r="O1770" s="26"/>
      <c r="P1770" s="26"/>
      <c r="Q1770" s="26"/>
      <c r="R1770" s="26"/>
      <c r="S1770" s="26"/>
      <c r="T1770" s="26"/>
    </row>
    <row r="1771" spans="1:20" x14ac:dyDescent="0.25">
      <c r="A1771" s="66">
        <v>1739</v>
      </c>
      <c r="B1771" s="66">
        <v>101</v>
      </c>
      <c r="C1771" s="66" t="s">
        <v>2217</v>
      </c>
      <c r="D1771" s="57">
        <f t="shared" si="163"/>
        <v>923393.88</v>
      </c>
      <c r="E1771" s="26">
        <f>F1771+G1771+H1771+I1771+J1771</f>
        <v>51354.680000000008</v>
      </c>
      <c r="F1771" s="39">
        <v>19937.41</v>
      </c>
      <c r="G1771" s="26">
        <v>11591.240000000002</v>
      </c>
      <c r="H1771" s="39"/>
      <c r="I1771" s="26"/>
      <c r="J1771" s="57">
        <v>19826.030000000002</v>
      </c>
      <c r="K1771" s="26">
        <v>320</v>
      </c>
      <c r="L1771" s="39">
        <v>872039.2</v>
      </c>
      <c r="M1771" s="26"/>
      <c r="N1771" s="26"/>
      <c r="O1771" s="26"/>
      <c r="P1771" s="26"/>
      <c r="Q1771" s="26"/>
      <c r="R1771" s="26"/>
      <c r="S1771" s="26"/>
      <c r="T1771" s="26"/>
    </row>
    <row r="1772" spans="1:20" x14ac:dyDescent="0.25">
      <c r="A1772" s="66">
        <v>1740</v>
      </c>
      <c r="B1772" s="66">
        <v>102</v>
      </c>
      <c r="C1772" s="66" t="s">
        <v>328</v>
      </c>
      <c r="D1772" s="57">
        <f t="shared" si="163"/>
        <v>160809.41999999998</v>
      </c>
      <c r="E1772" s="26">
        <f>F1772+G1772+H1772+I1772+J1772</f>
        <v>160809.41999999998</v>
      </c>
      <c r="F1772" s="39">
        <v>62431.01</v>
      </c>
      <c r="G1772" s="26">
        <v>36296.189999999995</v>
      </c>
      <c r="H1772" s="39"/>
      <c r="I1772" s="26"/>
      <c r="J1772" s="57">
        <v>62082.22</v>
      </c>
      <c r="K1772" s="26"/>
      <c r="L1772" s="39"/>
      <c r="M1772" s="26"/>
      <c r="N1772" s="26"/>
      <c r="O1772" s="26"/>
      <c r="P1772" s="26"/>
      <c r="Q1772" s="26"/>
      <c r="R1772" s="26"/>
      <c r="S1772" s="26"/>
      <c r="T1772" s="26"/>
    </row>
    <row r="1773" spans="1:20" x14ac:dyDescent="0.25">
      <c r="A1773" s="66">
        <v>1741</v>
      </c>
      <c r="B1773" s="66">
        <v>103</v>
      </c>
      <c r="C1773" s="66" t="s">
        <v>2218</v>
      </c>
      <c r="D1773" s="57">
        <f t="shared" si="163"/>
        <v>2800679.66</v>
      </c>
      <c r="E1773" s="26">
        <f t="shared" ref="E1773:E1778" si="175">F1773+G1773+H1773+I1773+J1773</f>
        <v>956044.24</v>
      </c>
      <c r="F1773" s="26">
        <v>295157.57</v>
      </c>
      <c r="G1773" s="26">
        <v>171598.95</v>
      </c>
      <c r="H1773" s="26"/>
      <c r="I1773" s="26">
        <v>195779.08</v>
      </c>
      <c r="J1773" s="57">
        <v>293508.64</v>
      </c>
      <c r="K1773" s="26">
        <v>676.9</v>
      </c>
      <c r="L1773" s="39">
        <v>1844635.42</v>
      </c>
      <c r="M1773" s="26"/>
      <c r="N1773" s="26"/>
      <c r="O1773" s="26"/>
      <c r="P1773" s="26"/>
      <c r="Q1773" s="26"/>
      <c r="R1773" s="26"/>
      <c r="S1773" s="26"/>
      <c r="T1773" s="26"/>
    </row>
    <row r="1774" spans="1:20" x14ac:dyDescent="0.25">
      <c r="A1774" s="66">
        <v>1742</v>
      </c>
      <c r="B1774" s="66">
        <v>104</v>
      </c>
      <c r="C1774" s="66" t="s">
        <v>2219</v>
      </c>
      <c r="D1774" s="57">
        <f t="shared" si="163"/>
        <v>1147253.8199999998</v>
      </c>
      <c r="E1774" s="26">
        <f t="shared" si="175"/>
        <v>275214.62</v>
      </c>
      <c r="F1774" s="39">
        <v>58873.409999999996</v>
      </c>
      <c r="G1774" s="39">
        <v>34227.870000000003</v>
      </c>
      <c r="H1774" s="39">
        <v>123568.85</v>
      </c>
      <c r="I1774" s="26"/>
      <c r="J1774" s="39">
        <v>58544.49</v>
      </c>
      <c r="K1774" s="26">
        <v>320</v>
      </c>
      <c r="L1774" s="39">
        <v>872039.2</v>
      </c>
      <c r="M1774" s="26"/>
      <c r="N1774" s="26"/>
      <c r="O1774" s="26"/>
      <c r="P1774" s="26"/>
      <c r="Q1774" s="26"/>
      <c r="R1774" s="39"/>
      <c r="S1774" s="26"/>
      <c r="T1774" s="39"/>
    </row>
    <row r="1775" spans="1:20" x14ac:dyDescent="0.25">
      <c r="A1775" s="66">
        <v>1743</v>
      </c>
      <c r="B1775" s="66">
        <v>105</v>
      </c>
      <c r="C1775" s="66" t="s">
        <v>2220</v>
      </c>
      <c r="D1775" s="57">
        <f t="shared" si="163"/>
        <v>1092221.48</v>
      </c>
      <c r="E1775" s="26">
        <f t="shared" si="175"/>
        <v>220182.27999999997</v>
      </c>
      <c r="F1775" s="39">
        <v>85481.319999999992</v>
      </c>
      <c r="G1775" s="26">
        <v>49697.2</v>
      </c>
      <c r="H1775" s="39"/>
      <c r="I1775" s="26"/>
      <c r="J1775" s="57">
        <v>85003.76</v>
      </c>
      <c r="K1775" s="26">
        <v>320</v>
      </c>
      <c r="L1775" s="57">
        <v>872039.2</v>
      </c>
      <c r="M1775" s="26"/>
      <c r="N1775" s="26"/>
      <c r="O1775" s="26"/>
      <c r="P1775" s="26"/>
      <c r="Q1775" s="26"/>
      <c r="R1775" s="26"/>
      <c r="S1775" s="26"/>
      <c r="T1775" s="26"/>
    </row>
    <row r="1776" spans="1:20" x14ac:dyDescent="0.25">
      <c r="A1776" s="66">
        <v>1744</v>
      </c>
      <c r="B1776" s="66">
        <v>106</v>
      </c>
      <c r="C1776" s="66" t="s">
        <v>2221</v>
      </c>
      <c r="D1776" s="57">
        <f t="shared" si="163"/>
        <v>729712.41</v>
      </c>
      <c r="E1776" s="26">
        <f t="shared" si="175"/>
        <v>157436.67000000001</v>
      </c>
      <c r="F1776" s="39">
        <v>61121.590000000004</v>
      </c>
      <c r="G1776" s="39">
        <v>35534.93</v>
      </c>
      <c r="H1776" s="39"/>
      <c r="I1776" s="26"/>
      <c r="J1776" s="39">
        <v>60780.15</v>
      </c>
      <c r="K1776" s="26">
        <v>210</v>
      </c>
      <c r="L1776" s="39">
        <v>572275.74</v>
      </c>
      <c r="M1776" s="26"/>
      <c r="N1776" s="26"/>
      <c r="O1776" s="26"/>
      <c r="P1776" s="26"/>
      <c r="Q1776" s="26"/>
      <c r="R1776" s="26"/>
      <c r="S1776" s="26"/>
      <c r="T1776" s="26"/>
    </row>
    <row r="1777" spans="1:20" x14ac:dyDescent="0.25">
      <c r="A1777" s="66">
        <v>1745</v>
      </c>
      <c r="B1777" s="66">
        <v>107</v>
      </c>
      <c r="C1777" s="66" t="s">
        <v>2222</v>
      </c>
      <c r="D1777" s="57">
        <f t="shared" si="163"/>
        <v>941795.69</v>
      </c>
      <c r="E1777" s="26">
        <f t="shared" si="175"/>
        <v>69756.489999999991</v>
      </c>
      <c r="F1777" s="39">
        <v>14922.18</v>
      </c>
      <c r="G1777" s="26">
        <v>8675.4700000000012</v>
      </c>
      <c r="H1777" s="39">
        <v>31320.02</v>
      </c>
      <c r="I1777" s="26"/>
      <c r="J1777" s="57">
        <v>14838.82</v>
      </c>
      <c r="K1777" s="26">
        <v>320</v>
      </c>
      <c r="L1777" s="39">
        <v>872039.2</v>
      </c>
      <c r="M1777" s="26"/>
      <c r="N1777" s="26"/>
      <c r="O1777" s="26"/>
      <c r="P1777" s="26"/>
      <c r="Q1777" s="26"/>
      <c r="R1777" s="26"/>
      <c r="S1777" s="26"/>
      <c r="T1777" s="26"/>
    </row>
    <row r="1778" spans="1:20" x14ac:dyDescent="0.25">
      <c r="A1778" s="66">
        <v>1746</v>
      </c>
      <c r="B1778" s="66">
        <v>108</v>
      </c>
      <c r="C1778" s="66" t="s">
        <v>2223</v>
      </c>
      <c r="D1778" s="57">
        <f t="shared" si="163"/>
        <v>1534970.27</v>
      </c>
      <c r="E1778" s="26">
        <f t="shared" si="175"/>
        <v>1227116.03</v>
      </c>
      <c r="F1778" s="39">
        <v>775977.55</v>
      </c>
      <c r="G1778" s="39">
        <v>451138.48</v>
      </c>
      <c r="H1778" s="39"/>
      <c r="I1778" s="26"/>
      <c r="J1778" s="57"/>
      <c r="K1778" s="26"/>
      <c r="L1778" s="39"/>
      <c r="M1778" s="26"/>
      <c r="N1778" s="26"/>
      <c r="O1778" s="26"/>
      <c r="P1778" s="26"/>
      <c r="Q1778" s="26"/>
      <c r="R1778" s="26"/>
      <c r="S1778" s="26">
        <v>165</v>
      </c>
      <c r="T1778" s="26">
        <v>307854.24</v>
      </c>
    </row>
    <row r="1779" spans="1:20" x14ac:dyDescent="0.25">
      <c r="A1779" s="66">
        <v>1747</v>
      </c>
      <c r="B1779" s="66">
        <v>109</v>
      </c>
      <c r="C1779" s="66" t="s">
        <v>2224</v>
      </c>
      <c r="D1779" s="57">
        <f t="shared" si="163"/>
        <v>2081912.15</v>
      </c>
      <c r="E1779" s="26">
        <f>F1779+G1779+H1779+I1779+J1779</f>
        <v>1781214.78</v>
      </c>
      <c r="F1779" s="26">
        <v>381034.16000000003</v>
      </c>
      <c r="G1779" s="26">
        <v>221525.96</v>
      </c>
      <c r="H1779" s="39">
        <v>799749.19000000006</v>
      </c>
      <c r="I1779" s="26"/>
      <c r="J1779" s="39">
        <v>378905.47000000003</v>
      </c>
      <c r="K1779" s="26"/>
      <c r="L1779" s="39"/>
      <c r="M1779" s="26"/>
      <c r="N1779" s="26"/>
      <c r="O1779" s="26">
        <v>140</v>
      </c>
      <c r="P1779" s="26">
        <v>300697.37</v>
      </c>
      <c r="Q1779" s="26"/>
      <c r="R1779" s="26"/>
      <c r="S1779" s="26"/>
      <c r="T1779" s="26"/>
    </row>
    <row r="1780" spans="1:20" x14ac:dyDescent="0.25">
      <c r="A1780" s="66">
        <v>1748</v>
      </c>
      <c r="B1780" s="66">
        <v>110</v>
      </c>
      <c r="C1780" s="66" t="s">
        <v>2225</v>
      </c>
      <c r="D1780" s="57">
        <f t="shared" si="163"/>
        <v>488701.18000000005</v>
      </c>
      <c r="E1780" s="26">
        <f t="shared" ref="E1780" si="176">F1780+G1780+H1780+I1780+J1780</f>
        <v>53485.380000000005</v>
      </c>
      <c r="F1780" s="39">
        <v>33821.94</v>
      </c>
      <c r="G1780" s="39">
        <v>19663.439999999999</v>
      </c>
      <c r="H1780" s="39"/>
      <c r="I1780" s="26"/>
      <c r="J1780" s="39"/>
      <c r="K1780" s="26"/>
      <c r="L1780" s="39"/>
      <c r="M1780" s="26"/>
      <c r="N1780" s="26"/>
      <c r="O1780" s="26"/>
      <c r="P1780" s="26"/>
      <c r="Q1780" s="26">
        <v>140</v>
      </c>
      <c r="R1780" s="26">
        <v>174006.14</v>
      </c>
      <c r="S1780" s="26">
        <v>140</v>
      </c>
      <c r="T1780" s="26">
        <v>261209.66</v>
      </c>
    </row>
    <row r="1781" spans="1:20" x14ac:dyDescent="0.25">
      <c r="A1781" s="66">
        <v>1749</v>
      </c>
      <c r="B1781" s="66">
        <v>111</v>
      </c>
      <c r="C1781" s="66" t="s">
        <v>2226</v>
      </c>
      <c r="D1781" s="57">
        <f t="shared" si="163"/>
        <v>601264.63</v>
      </c>
      <c r="E1781" s="26">
        <f>F1781+G1781+H1781+I1781+J1781</f>
        <v>129818.43</v>
      </c>
      <c r="F1781" s="39">
        <v>50399.37</v>
      </c>
      <c r="G1781" s="26">
        <v>29301.239999999998</v>
      </c>
      <c r="H1781" s="39"/>
      <c r="I1781" s="26"/>
      <c r="J1781" s="57">
        <v>50117.82</v>
      </c>
      <c r="K1781" s="26">
        <v>173</v>
      </c>
      <c r="L1781" s="39">
        <v>471446.2</v>
      </c>
      <c r="M1781" s="26"/>
      <c r="N1781" s="26"/>
      <c r="O1781" s="26"/>
      <c r="P1781" s="26"/>
      <c r="Q1781" s="26"/>
      <c r="R1781" s="26"/>
      <c r="S1781" s="26"/>
      <c r="T1781" s="26"/>
    </row>
    <row r="1782" spans="1:20" x14ac:dyDescent="0.25">
      <c r="A1782" s="66">
        <v>1750</v>
      </c>
      <c r="B1782" s="66">
        <v>112</v>
      </c>
      <c r="C1782" s="66" t="s">
        <v>2227</v>
      </c>
      <c r="D1782" s="57">
        <f t="shared" si="163"/>
        <v>999194.59</v>
      </c>
      <c r="E1782" s="26">
        <f>F1782+G1782+H1782+I1782+J1782</f>
        <v>127155.39000000001</v>
      </c>
      <c r="F1782" s="39">
        <v>27200.86</v>
      </c>
      <c r="G1782" s="26">
        <v>15814.04</v>
      </c>
      <c r="H1782" s="39">
        <v>57091.61</v>
      </c>
      <c r="I1782" s="26"/>
      <c r="J1782" s="57">
        <v>27048.880000000001</v>
      </c>
      <c r="K1782" s="26">
        <v>320</v>
      </c>
      <c r="L1782" s="39">
        <v>872039.2</v>
      </c>
      <c r="M1782" s="26"/>
      <c r="N1782" s="26"/>
      <c r="O1782" s="26"/>
      <c r="P1782" s="26"/>
      <c r="Q1782" s="26"/>
      <c r="R1782" s="26"/>
      <c r="S1782" s="26"/>
      <c r="T1782" s="26"/>
    </row>
    <row r="1783" spans="1:20" x14ac:dyDescent="0.25">
      <c r="A1783" s="66">
        <v>1751</v>
      </c>
      <c r="B1783" s="66">
        <v>113</v>
      </c>
      <c r="C1783" s="66" t="s">
        <v>2228</v>
      </c>
      <c r="D1783" s="57">
        <f t="shared" si="163"/>
        <v>938857.51</v>
      </c>
      <c r="E1783" s="26">
        <f t="shared" ref="E1783:E1788" si="177">F1783+G1783+H1783+I1783+J1783</f>
        <v>66818.31</v>
      </c>
      <c r="F1783" s="26">
        <v>25940.85</v>
      </c>
      <c r="G1783" s="26">
        <v>15081.51</v>
      </c>
      <c r="H1783" s="26"/>
      <c r="I1783" s="26"/>
      <c r="J1783" s="57">
        <v>25795.949999999997</v>
      </c>
      <c r="K1783" s="26">
        <v>320</v>
      </c>
      <c r="L1783" s="39">
        <v>872039.2</v>
      </c>
      <c r="M1783" s="26"/>
      <c r="N1783" s="26"/>
      <c r="O1783" s="26"/>
      <c r="P1783" s="26"/>
      <c r="Q1783" s="26"/>
      <c r="R1783" s="26"/>
      <c r="S1783" s="26"/>
      <c r="T1783" s="26"/>
    </row>
    <row r="1784" spans="1:20" x14ac:dyDescent="0.25">
      <c r="A1784" s="66">
        <v>1752</v>
      </c>
      <c r="B1784" s="66">
        <v>114</v>
      </c>
      <c r="C1784" s="66" t="s">
        <v>2229</v>
      </c>
      <c r="D1784" s="57">
        <f t="shared" si="163"/>
        <v>2956546</v>
      </c>
      <c r="E1784" s="26">
        <f t="shared" si="177"/>
        <v>1255802.94</v>
      </c>
      <c r="F1784" s="39">
        <v>312426.77</v>
      </c>
      <c r="G1784" s="39">
        <v>181638.91</v>
      </c>
      <c r="H1784" s="39">
        <v>471128</v>
      </c>
      <c r="I1784" s="26"/>
      <c r="J1784" s="39">
        <v>290609.25999999995</v>
      </c>
      <c r="K1784" s="26">
        <v>537.4</v>
      </c>
      <c r="L1784" s="39">
        <v>1464480.83</v>
      </c>
      <c r="M1784" s="26"/>
      <c r="N1784" s="26"/>
      <c r="O1784" s="26">
        <v>110</v>
      </c>
      <c r="P1784" s="26">
        <v>236262.22999999998</v>
      </c>
      <c r="Q1784" s="26"/>
      <c r="R1784" s="39"/>
      <c r="S1784" s="26"/>
      <c r="T1784" s="39"/>
    </row>
    <row r="1785" spans="1:20" x14ac:dyDescent="0.25">
      <c r="A1785" s="66">
        <v>1753</v>
      </c>
      <c r="B1785" s="66">
        <v>115</v>
      </c>
      <c r="C1785" s="66" t="s">
        <v>2230</v>
      </c>
      <c r="D1785" s="57">
        <f t="shared" si="163"/>
        <v>3074882.14</v>
      </c>
      <c r="E1785" s="26">
        <f t="shared" si="177"/>
        <v>1909074.73</v>
      </c>
      <c r="F1785" s="39"/>
      <c r="G1785" s="26">
        <v>621046.63</v>
      </c>
      <c r="H1785" s="39">
        <v>626258.24</v>
      </c>
      <c r="I1785" s="26">
        <v>275470.50999999995</v>
      </c>
      <c r="J1785" s="57">
        <v>386299.35</v>
      </c>
      <c r="K1785" s="26">
        <v>427.8</v>
      </c>
      <c r="L1785" s="57">
        <v>1165807.4100000001</v>
      </c>
      <c r="M1785" s="26"/>
      <c r="N1785" s="26"/>
      <c r="O1785" s="26"/>
      <c r="P1785" s="26"/>
      <c r="Q1785" s="26"/>
      <c r="R1785" s="26"/>
      <c r="S1785" s="26"/>
      <c r="T1785" s="26"/>
    </row>
    <row r="1786" spans="1:20" x14ac:dyDescent="0.25">
      <c r="A1786" s="66">
        <v>1754</v>
      </c>
      <c r="B1786" s="66">
        <v>116</v>
      </c>
      <c r="C1786" s="66" t="s">
        <v>659</v>
      </c>
      <c r="D1786" s="57">
        <f t="shared" si="163"/>
        <v>44196.539999999994</v>
      </c>
      <c r="E1786" s="26">
        <f t="shared" si="177"/>
        <v>44196.539999999994</v>
      </c>
      <c r="F1786" s="39"/>
      <c r="G1786" s="39"/>
      <c r="H1786" s="39"/>
      <c r="I1786" s="26">
        <v>44196.539999999994</v>
      </c>
      <c r="J1786" s="39"/>
      <c r="K1786" s="26"/>
      <c r="L1786" s="39"/>
      <c r="M1786" s="26"/>
      <c r="N1786" s="26"/>
      <c r="O1786" s="26"/>
      <c r="P1786" s="26"/>
      <c r="Q1786" s="26"/>
      <c r="R1786" s="26"/>
      <c r="S1786" s="26"/>
      <c r="T1786" s="26"/>
    </row>
    <row r="1787" spans="1:20" x14ac:dyDescent="0.25">
      <c r="A1787" s="66">
        <v>1755</v>
      </c>
      <c r="B1787" s="66">
        <v>117</v>
      </c>
      <c r="C1787" s="66" t="s">
        <v>2231</v>
      </c>
      <c r="D1787" s="57">
        <f t="shared" si="163"/>
        <v>927275.69</v>
      </c>
      <c r="E1787" s="26">
        <f t="shared" si="177"/>
        <v>55236.490000000005</v>
      </c>
      <c r="F1787" s="39">
        <v>21444.449999999997</v>
      </c>
      <c r="G1787" s="26">
        <v>12467.380000000001</v>
      </c>
      <c r="H1787" s="39"/>
      <c r="I1787" s="26"/>
      <c r="J1787" s="57">
        <v>21324.66</v>
      </c>
      <c r="K1787" s="26">
        <v>320</v>
      </c>
      <c r="L1787" s="39">
        <v>872039.2</v>
      </c>
      <c r="M1787" s="26"/>
      <c r="N1787" s="26"/>
      <c r="O1787" s="26"/>
      <c r="P1787" s="26"/>
      <c r="Q1787" s="26"/>
      <c r="R1787" s="26"/>
      <c r="S1787" s="26"/>
      <c r="T1787" s="26"/>
    </row>
    <row r="1788" spans="1:20" x14ac:dyDescent="0.25">
      <c r="A1788" s="66">
        <v>1756</v>
      </c>
      <c r="B1788" s="66">
        <v>118</v>
      </c>
      <c r="C1788" s="66" t="s">
        <v>2232</v>
      </c>
      <c r="D1788" s="57">
        <f t="shared" si="163"/>
        <v>984167.03</v>
      </c>
      <c r="E1788" s="26">
        <f t="shared" si="177"/>
        <v>112127.83000000002</v>
      </c>
      <c r="F1788" s="39">
        <v>70905.02</v>
      </c>
      <c r="G1788" s="39">
        <v>41222.810000000005</v>
      </c>
      <c r="H1788" s="39"/>
      <c r="I1788" s="26"/>
      <c r="J1788" s="57"/>
      <c r="K1788" s="26">
        <v>320</v>
      </c>
      <c r="L1788" s="39">
        <v>872039.2</v>
      </c>
      <c r="M1788" s="26"/>
      <c r="N1788" s="26"/>
      <c r="O1788" s="26"/>
      <c r="P1788" s="26"/>
      <c r="Q1788" s="26"/>
      <c r="R1788" s="26"/>
      <c r="S1788" s="26"/>
      <c r="T1788" s="26"/>
    </row>
    <row r="1789" spans="1:20" x14ac:dyDescent="0.25">
      <c r="A1789" s="66">
        <v>1757</v>
      </c>
      <c r="B1789" s="66">
        <v>119</v>
      </c>
      <c r="C1789" s="66" t="s">
        <v>2233</v>
      </c>
      <c r="D1789" s="57">
        <f t="shared" si="163"/>
        <v>47088.83</v>
      </c>
      <c r="E1789" s="26">
        <f>F1789+G1789+H1789+I1789+J1789</f>
        <v>47088.83</v>
      </c>
      <c r="F1789" s="26">
        <v>47088.83</v>
      </c>
      <c r="G1789" s="26"/>
      <c r="H1789" s="39"/>
      <c r="I1789" s="26"/>
      <c r="J1789" s="39"/>
      <c r="K1789" s="26"/>
      <c r="L1789" s="39"/>
      <c r="M1789" s="26"/>
      <c r="N1789" s="26"/>
      <c r="O1789" s="26"/>
      <c r="P1789" s="26"/>
      <c r="Q1789" s="26"/>
      <c r="R1789" s="26"/>
      <c r="S1789" s="26"/>
      <c r="T1789" s="26"/>
    </row>
    <row r="1790" spans="1:20" x14ac:dyDescent="0.25">
      <c r="A1790" s="66">
        <v>1758</v>
      </c>
      <c r="B1790" s="66">
        <v>120</v>
      </c>
      <c r="C1790" s="66" t="s">
        <v>2234</v>
      </c>
      <c r="D1790" s="57">
        <f t="shared" si="163"/>
        <v>2225457.23</v>
      </c>
      <c r="E1790" s="26">
        <f t="shared" ref="E1790" si="178">F1790+G1790+H1790+I1790+J1790</f>
        <v>2225457.23</v>
      </c>
      <c r="F1790" s="39">
        <v>355957.99</v>
      </c>
      <c r="G1790" s="39">
        <v>532304.57999999996</v>
      </c>
      <c r="H1790" s="39">
        <v>747117.03</v>
      </c>
      <c r="I1790" s="26">
        <v>236108.21</v>
      </c>
      <c r="J1790" s="39">
        <v>353969.42</v>
      </c>
      <c r="K1790" s="26"/>
      <c r="L1790" s="39"/>
      <c r="M1790" s="26"/>
      <c r="N1790" s="26"/>
      <c r="O1790" s="26"/>
      <c r="P1790" s="26"/>
      <c r="Q1790" s="26"/>
      <c r="R1790" s="26"/>
      <c r="S1790" s="26"/>
      <c r="T1790" s="26"/>
    </row>
    <row r="1791" spans="1:20" x14ac:dyDescent="0.25">
      <c r="A1791" s="66">
        <v>1759</v>
      </c>
      <c r="B1791" s="66">
        <v>121</v>
      </c>
      <c r="C1791" s="66" t="s">
        <v>2235</v>
      </c>
      <c r="D1791" s="57">
        <f t="shared" si="163"/>
        <v>7665617.8300000001</v>
      </c>
      <c r="E1791" s="26">
        <f>F1791+G1791+H1791+I1791+J1791</f>
        <v>2577814.13</v>
      </c>
      <c r="F1791" s="39">
        <v>461253.19</v>
      </c>
      <c r="G1791" s="26">
        <v>689764.45</v>
      </c>
      <c r="H1791" s="39">
        <v>968120.14</v>
      </c>
      <c r="I1791" s="26"/>
      <c r="J1791" s="57">
        <v>458676.35000000003</v>
      </c>
      <c r="K1791" s="26">
        <v>1867</v>
      </c>
      <c r="L1791" s="39">
        <v>5087803.7</v>
      </c>
      <c r="M1791" s="26"/>
      <c r="N1791" s="26"/>
      <c r="O1791" s="26"/>
      <c r="P1791" s="26"/>
      <c r="Q1791" s="26"/>
      <c r="R1791" s="26"/>
      <c r="S1791" s="26"/>
      <c r="T1791" s="26"/>
    </row>
    <row r="1792" spans="1:20" x14ac:dyDescent="0.25">
      <c r="A1792" s="66">
        <v>1760</v>
      </c>
      <c r="B1792" s="66">
        <v>122</v>
      </c>
      <c r="C1792" s="66" t="s">
        <v>2236</v>
      </c>
      <c r="D1792" s="57">
        <f t="shared" si="163"/>
        <v>318182.45</v>
      </c>
      <c r="E1792" s="26">
        <f>F1792+G1792+H1792+I1792+J1792</f>
        <v>318182.45</v>
      </c>
      <c r="F1792" s="39">
        <v>123527.9</v>
      </c>
      <c r="G1792" s="26">
        <v>71816.75</v>
      </c>
      <c r="H1792" s="39"/>
      <c r="I1792" s="26"/>
      <c r="J1792" s="57">
        <v>122837.8</v>
      </c>
      <c r="K1792" s="26"/>
      <c r="L1792" s="39"/>
      <c r="M1792" s="26"/>
      <c r="N1792" s="26"/>
      <c r="O1792" s="26"/>
      <c r="P1792" s="26"/>
      <c r="Q1792" s="26"/>
      <c r="R1792" s="26"/>
      <c r="S1792" s="26"/>
      <c r="T1792" s="26"/>
    </row>
    <row r="1793" spans="1:20" x14ac:dyDescent="0.25">
      <c r="A1793" s="66">
        <v>1761</v>
      </c>
      <c r="B1793" s="66">
        <v>123</v>
      </c>
      <c r="C1793" s="66" t="s">
        <v>2237</v>
      </c>
      <c r="D1793" s="57">
        <f t="shared" si="163"/>
        <v>308531.15000000002</v>
      </c>
      <c r="E1793" s="26">
        <f t="shared" ref="E1793:E1798" si="179">F1793+G1793+H1793+I1793+J1793</f>
        <v>90923.25</v>
      </c>
      <c r="F1793" s="26">
        <v>24705.58</v>
      </c>
      <c r="G1793" s="26">
        <v>14363.35</v>
      </c>
      <c r="H1793" s="26">
        <v>51854.32</v>
      </c>
      <c r="I1793" s="26"/>
      <c r="J1793" s="57"/>
      <c r="K1793" s="26"/>
      <c r="L1793" s="39"/>
      <c r="M1793" s="26"/>
      <c r="N1793" s="26"/>
      <c r="O1793" s="26"/>
      <c r="P1793" s="26"/>
      <c r="Q1793" s="26">
        <v>70</v>
      </c>
      <c r="R1793" s="26">
        <v>87003.07</v>
      </c>
      <c r="S1793" s="26">
        <v>70</v>
      </c>
      <c r="T1793" s="26">
        <v>130604.83</v>
      </c>
    </row>
    <row r="1794" spans="1:20" x14ac:dyDescent="0.25">
      <c r="A1794" s="66">
        <v>1762</v>
      </c>
      <c r="B1794" s="66">
        <v>124</v>
      </c>
      <c r="C1794" s="66" t="s">
        <v>2238</v>
      </c>
      <c r="D1794" s="57">
        <f t="shared" si="163"/>
        <v>971121.21</v>
      </c>
      <c r="E1794" s="26">
        <f t="shared" si="179"/>
        <v>99082.01</v>
      </c>
      <c r="F1794" s="39">
        <v>38466.579999999994</v>
      </c>
      <c r="G1794" s="39">
        <v>22363.73</v>
      </c>
      <c r="H1794" s="39"/>
      <c r="I1794" s="26"/>
      <c r="J1794" s="39">
        <v>38251.699999999997</v>
      </c>
      <c r="K1794" s="26">
        <v>320</v>
      </c>
      <c r="L1794" s="39">
        <v>872039.2</v>
      </c>
      <c r="M1794" s="26"/>
      <c r="N1794" s="26"/>
      <c r="O1794" s="26"/>
      <c r="P1794" s="26"/>
      <c r="Q1794" s="26"/>
      <c r="R1794" s="39"/>
      <c r="S1794" s="26"/>
      <c r="T1794" s="39"/>
    </row>
    <row r="1795" spans="1:20" x14ac:dyDescent="0.25">
      <c r="A1795" s="66">
        <v>1763</v>
      </c>
      <c r="B1795" s="66">
        <v>125</v>
      </c>
      <c r="C1795" s="66" t="s">
        <v>2239</v>
      </c>
      <c r="D1795" s="57">
        <f t="shared" si="163"/>
        <v>80497.11</v>
      </c>
      <c r="E1795" s="26">
        <f t="shared" si="179"/>
        <v>80497.11</v>
      </c>
      <c r="F1795" s="39">
        <v>17219.780000000002</v>
      </c>
      <c r="G1795" s="26">
        <v>10011.27</v>
      </c>
      <c r="H1795" s="39">
        <v>36142.469999999994</v>
      </c>
      <c r="I1795" s="26"/>
      <c r="J1795" s="57">
        <v>17123.59</v>
      </c>
      <c r="K1795" s="26"/>
      <c r="L1795" s="57"/>
      <c r="M1795" s="26"/>
      <c r="N1795" s="26"/>
      <c r="O1795" s="26"/>
      <c r="P1795" s="26"/>
      <c r="Q1795" s="26"/>
      <c r="R1795" s="26"/>
      <c r="S1795" s="26"/>
      <c r="T1795" s="26"/>
    </row>
    <row r="1796" spans="1:20" x14ac:dyDescent="0.25">
      <c r="A1796" s="66">
        <v>1764</v>
      </c>
      <c r="B1796" s="66">
        <v>126</v>
      </c>
      <c r="C1796" s="66" t="s">
        <v>2240</v>
      </c>
      <c r="D1796" s="57">
        <f t="shared" si="163"/>
        <v>399489.28000000003</v>
      </c>
      <c r="E1796" s="26">
        <f t="shared" si="179"/>
        <v>86100.2</v>
      </c>
      <c r="F1796" s="39">
        <v>33426.65</v>
      </c>
      <c r="G1796" s="39">
        <v>19433.63</v>
      </c>
      <c r="H1796" s="39"/>
      <c r="I1796" s="26"/>
      <c r="J1796" s="39">
        <v>33239.919999999998</v>
      </c>
      <c r="K1796" s="26">
        <v>115</v>
      </c>
      <c r="L1796" s="39">
        <v>313389.08</v>
      </c>
      <c r="M1796" s="26"/>
      <c r="N1796" s="26"/>
      <c r="O1796" s="26"/>
      <c r="P1796" s="26"/>
      <c r="Q1796" s="26"/>
      <c r="R1796" s="26"/>
      <c r="S1796" s="26"/>
      <c r="T1796" s="26"/>
    </row>
    <row r="1797" spans="1:20" x14ac:dyDescent="0.25">
      <c r="A1797" s="66">
        <v>1765</v>
      </c>
      <c r="B1797" s="66">
        <v>127</v>
      </c>
      <c r="C1797" s="66" t="s">
        <v>2241</v>
      </c>
      <c r="D1797" s="57">
        <f t="shared" si="163"/>
        <v>915093.15999999992</v>
      </c>
      <c r="E1797" s="26">
        <f t="shared" si="179"/>
        <v>43053.96</v>
      </c>
      <c r="F1797" s="39">
        <v>27225.56</v>
      </c>
      <c r="G1797" s="26">
        <v>15828.4</v>
      </c>
      <c r="H1797" s="39"/>
      <c r="I1797" s="26"/>
      <c r="J1797" s="57"/>
      <c r="K1797" s="26">
        <v>320</v>
      </c>
      <c r="L1797" s="39">
        <v>872039.2</v>
      </c>
      <c r="M1797" s="26"/>
      <c r="N1797" s="26"/>
      <c r="O1797" s="26"/>
      <c r="P1797" s="26"/>
      <c r="Q1797" s="26"/>
      <c r="R1797" s="26"/>
      <c r="S1797" s="26"/>
      <c r="T1797" s="26"/>
    </row>
    <row r="1798" spans="1:20" x14ac:dyDescent="0.25">
      <c r="A1798" s="66">
        <v>1766</v>
      </c>
      <c r="B1798" s="66">
        <v>128</v>
      </c>
      <c r="C1798" s="66" t="s">
        <v>2242</v>
      </c>
      <c r="D1798" s="57">
        <f t="shared" si="163"/>
        <v>981666.6399999999</v>
      </c>
      <c r="E1798" s="26">
        <f t="shared" si="179"/>
        <v>109627.44</v>
      </c>
      <c r="F1798" s="39">
        <v>69323.87</v>
      </c>
      <c r="G1798" s="39">
        <v>40303.57</v>
      </c>
      <c r="H1798" s="39"/>
      <c r="I1798" s="26"/>
      <c r="J1798" s="57"/>
      <c r="K1798" s="26">
        <v>320</v>
      </c>
      <c r="L1798" s="39">
        <v>872039.2</v>
      </c>
      <c r="M1798" s="26"/>
      <c r="N1798" s="26"/>
      <c r="O1798" s="26"/>
      <c r="P1798" s="26"/>
      <c r="Q1798" s="26"/>
      <c r="R1798" s="26"/>
      <c r="S1798" s="26"/>
      <c r="T1798" s="26"/>
    </row>
    <row r="1799" spans="1:20" x14ac:dyDescent="0.25">
      <c r="A1799" s="66">
        <v>1767</v>
      </c>
      <c r="B1799" s="66">
        <v>129</v>
      </c>
      <c r="C1799" s="66" t="s">
        <v>2243</v>
      </c>
      <c r="D1799" s="57">
        <f t="shared" si="163"/>
        <v>907357.49</v>
      </c>
      <c r="E1799" s="26">
        <f>F1799+G1799+H1799+I1799+J1799</f>
        <v>35318.29</v>
      </c>
      <c r="F1799" s="26">
        <v>22333.83</v>
      </c>
      <c r="G1799" s="26">
        <v>12984.460000000001</v>
      </c>
      <c r="H1799" s="39"/>
      <c r="I1799" s="26"/>
      <c r="J1799" s="39"/>
      <c r="K1799" s="26">
        <v>320</v>
      </c>
      <c r="L1799" s="39">
        <v>872039.2</v>
      </c>
      <c r="M1799" s="26"/>
      <c r="N1799" s="26"/>
      <c r="O1799" s="26"/>
      <c r="P1799" s="26"/>
      <c r="Q1799" s="26"/>
      <c r="R1799" s="26"/>
      <c r="S1799" s="26"/>
      <c r="T1799" s="26"/>
    </row>
    <row r="1800" spans="1:20" x14ac:dyDescent="0.25">
      <c r="A1800" s="66">
        <v>1768</v>
      </c>
      <c r="B1800" s="66">
        <v>130</v>
      </c>
      <c r="C1800" s="66" t="s">
        <v>2244</v>
      </c>
      <c r="D1800" s="57">
        <f t="shared" si="163"/>
        <v>399489.28000000003</v>
      </c>
      <c r="E1800" s="26">
        <f t="shared" ref="E1800" si="180">F1800+G1800+H1800+I1800+J1800</f>
        <v>86100.2</v>
      </c>
      <c r="F1800" s="39">
        <v>33426.65</v>
      </c>
      <c r="G1800" s="39">
        <v>19433.63</v>
      </c>
      <c r="H1800" s="39"/>
      <c r="I1800" s="26"/>
      <c r="J1800" s="39">
        <v>33239.919999999998</v>
      </c>
      <c r="K1800" s="26">
        <v>115</v>
      </c>
      <c r="L1800" s="39">
        <v>313389.08</v>
      </c>
      <c r="M1800" s="26"/>
      <c r="N1800" s="26"/>
      <c r="O1800" s="26"/>
      <c r="P1800" s="26"/>
      <c r="Q1800" s="26"/>
      <c r="R1800" s="26"/>
      <c r="S1800" s="26"/>
      <c r="T1800" s="26"/>
    </row>
    <row r="1801" spans="1:20" x14ac:dyDescent="0.25">
      <c r="A1801" s="66">
        <v>1769</v>
      </c>
      <c r="B1801" s="66">
        <v>131</v>
      </c>
      <c r="C1801" s="66" t="s">
        <v>2245</v>
      </c>
      <c r="D1801" s="57">
        <f t="shared" si="163"/>
        <v>983975.78</v>
      </c>
      <c r="E1801" s="26">
        <f>F1801+G1801+H1801+I1801+J1801</f>
        <v>111936.58000000002</v>
      </c>
      <c r="F1801" s="39">
        <v>43457.100000000006</v>
      </c>
      <c r="G1801" s="26">
        <v>25265.129999999997</v>
      </c>
      <c r="H1801" s="39"/>
      <c r="I1801" s="26"/>
      <c r="J1801" s="57">
        <v>43214.35</v>
      </c>
      <c r="K1801" s="26">
        <v>320</v>
      </c>
      <c r="L1801" s="39">
        <v>872039.2</v>
      </c>
      <c r="M1801" s="26"/>
      <c r="N1801" s="26"/>
      <c r="O1801" s="26"/>
      <c r="P1801" s="26"/>
      <c r="Q1801" s="26"/>
      <c r="R1801" s="26"/>
      <c r="S1801" s="26"/>
      <c r="T1801" s="26"/>
    </row>
    <row r="1802" spans="1:20" x14ac:dyDescent="0.25">
      <c r="A1802" s="66">
        <v>1770</v>
      </c>
      <c r="B1802" s="66">
        <v>132</v>
      </c>
      <c r="C1802" s="66" t="s">
        <v>2246</v>
      </c>
      <c r="D1802" s="57">
        <f t="shared" si="163"/>
        <v>1344442.1</v>
      </c>
      <c r="E1802" s="26">
        <f>F1802+G1802+H1802+I1802+J1802</f>
        <v>286205.38</v>
      </c>
      <c r="F1802" s="39"/>
      <c r="G1802" s="26"/>
      <c r="H1802" s="39">
        <v>217477.03</v>
      </c>
      <c r="I1802" s="26">
        <v>68728.349999999991</v>
      </c>
      <c r="J1802" s="57"/>
      <c r="K1802" s="26">
        <v>356.4</v>
      </c>
      <c r="L1802" s="39">
        <v>971233.65</v>
      </c>
      <c r="M1802" s="26"/>
      <c r="N1802" s="26"/>
      <c r="O1802" s="26"/>
      <c r="P1802" s="26"/>
      <c r="Q1802" s="26">
        <v>70</v>
      </c>
      <c r="R1802" s="26">
        <v>87003.07</v>
      </c>
      <c r="S1802" s="26"/>
      <c r="T1802" s="26"/>
    </row>
    <row r="1803" spans="1:20" x14ac:dyDescent="0.25">
      <c r="A1803" s="66">
        <v>1771</v>
      </c>
      <c r="B1803" s="66">
        <v>133</v>
      </c>
      <c r="C1803" s="66" t="s">
        <v>2247</v>
      </c>
      <c r="D1803" s="57">
        <f t="shared" si="163"/>
        <v>944050.3899999999</v>
      </c>
      <c r="E1803" s="26">
        <f t="shared" ref="E1803:E1804" si="181">F1803+G1803+H1803+I1803+J1803</f>
        <v>72011.19</v>
      </c>
      <c r="F1803" s="26">
        <v>19566.82</v>
      </c>
      <c r="G1803" s="26">
        <v>11375.76</v>
      </c>
      <c r="H1803" s="26">
        <v>41068.61</v>
      </c>
      <c r="I1803" s="26"/>
      <c r="J1803" s="57"/>
      <c r="K1803" s="26">
        <v>320</v>
      </c>
      <c r="L1803" s="39">
        <v>872039.2</v>
      </c>
      <c r="M1803" s="26"/>
      <c r="N1803" s="26"/>
      <c r="O1803" s="26"/>
      <c r="P1803" s="26"/>
      <c r="Q1803" s="26"/>
      <c r="R1803" s="26"/>
      <c r="S1803" s="26"/>
      <c r="T1803" s="26"/>
    </row>
    <row r="1804" spans="1:20" x14ac:dyDescent="0.25">
      <c r="A1804" s="66">
        <v>1772</v>
      </c>
      <c r="B1804" s="66">
        <v>134</v>
      </c>
      <c r="C1804" s="66" t="s">
        <v>2248</v>
      </c>
      <c r="D1804" s="57">
        <f t="shared" si="163"/>
        <v>1204306.28</v>
      </c>
      <c r="E1804" s="26">
        <f t="shared" si="181"/>
        <v>332267.08</v>
      </c>
      <c r="F1804" s="39">
        <v>71077.960000000006</v>
      </c>
      <c r="G1804" s="39">
        <v>41323.369999999995</v>
      </c>
      <c r="H1804" s="39">
        <v>149184.89000000001</v>
      </c>
      <c r="I1804" s="26"/>
      <c r="J1804" s="39">
        <v>70680.86</v>
      </c>
      <c r="K1804" s="26">
        <v>320</v>
      </c>
      <c r="L1804" s="39">
        <v>872039.2</v>
      </c>
      <c r="M1804" s="26"/>
      <c r="N1804" s="26"/>
      <c r="O1804" s="26"/>
      <c r="P1804" s="26"/>
      <c r="Q1804" s="26"/>
      <c r="R1804" s="39"/>
      <c r="S1804" s="26"/>
      <c r="T1804" s="39"/>
    </row>
    <row r="1805" spans="1:20" x14ac:dyDescent="0.25">
      <c r="A1805" s="66">
        <v>1773</v>
      </c>
      <c r="B1805" s="66">
        <v>135</v>
      </c>
      <c r="C1805" s="66" t="s">
        <v>2249</v>
      </c>
      <c r="D1805" s="57">
        <f t="shared" si="163"/>
        <v>1016213.23</v>
      </c>
      <c r="E1805" s="26">
        <f t="shared" si="171"/>
        <v>146899.16</v>
      </c>
      <c r="F1805" s="39">
        <v>92892.97</v>
      </c>
      <c r="G1805" s="39">
        <v>54006.189999999995</v>
      </c>
      <c r="H1805" s="39"/>
      <c r="I1805" s="26"/>
      <c r="J1805" s="39"/>
      <c r="K1805" s="26">
        <v>319</v>
      </c>
      <c r="L1805" s="39">
        <v>869314.07</v>
      </c>
      <c r="M1805" s="26"/>
      <c r="N1805" s="26"/>
      <c r="O1805" s="26"/>
      <c r="P1805" s="26"/>
      <c r="Q1805" s="26"/>
      <c r="R1805" s="39"/>
      <c r="S1805" s="26"/>
      <c r="T1805" s="39"/>
    </row>
    <row r="1806" spans="1:20" x14ac:dyDescent="0.25">
      <c r="A1806" s="66">
        <v>1774</v>
      </c>
      <c r="B1806" s="66">
        <v>136</v>
      </c>
      <c r="C1806" s="66" t="s">
        <v>2250</v>
      </c>
      <c r="D1806" s="57">
        <f t="shared" si="163"/>
        <v>904935.24</v>
      </c>
      <c r="E1806" s="26">
        <f t="shared" si="171"/>
        <v>32896.04</v>
      </c>
      <c r="F1806" s="39">
        <v>20802.09</v>
      </c>
      <c r="G1806" s="26">
        <v>12093.95</v>
      </c>
      <c r="H1806" s="39"/>
      <c r="I1806" s="26"/>
      <c r="J1806" s="57"/>
      <c r="K1806" s="26">
        <v>320</v>
      </c>
      <c r="L1806" s="57">
        <v>872039.2</v>
      </c>
      <c r="M1806" s="26"/>
      <c r="N1806" s="26"/>
      <c r="O1806" s="26"/>
      <c r="P1806" s="26"/>
      <c r="Q1806" s="26"/>
      <c r="R1806" s="26"/>
      <c r="S1806" s="26"/>
      <c r="T1806" s="26"/>
    </row>
    <row r="1807" spans="1:20" x14ac:dyDescent="0.25">
      <c r="A1807" s="66">
        <v>1775</v>
      </c>
      <c r="B1807" s="66">
        <v>137</v>
      </c>
      <c r="C1807" s="66" t="s">
        <v>2251</v>
      </c>
      <c r="D1807" s="57">
        <f t="shared" si="163"/>
        <v>1028432.1399999999</v>
      </c>
      <c r="E1807" s="26">
        <f t="shared" si="171"/>
        <v>156392.94</v>
      </c>
      <c r="F1807" s="39">
        <v>98896.44</v>
      </c>
      <c r="G1807" s="39">
        <v>57496.5</v>
      </c>
      <c r="H1807" s="39"/>
      <c r="I1807" s="26"/>
      <c r="J1807" s="39"/>
      <c r="K1807" s="26">
        <v>320</v>
      </c>
      <c r="L1807" s="39">
        <v>872039.2</v>
      </c>
      <c r="M1807" s="26"/>
      <c r="N1807" s="26"/>
      <c r="O1807" s="26"/>
      <c r="P1807" s="26"/>
      <c r="Q1807" s="26"/>
      <c r="R1807" s="26"/>
      <c r="S1807" s="26"/>
      <c r="T1807" s="26"/>
    </row>
    <row r="1808" spans="1:20" x14ac:dyDescent="0.25">
      <c r="A1808" s="66">
        <v>1776</v>
      </c>
      <c r="B1808" s="66">
        <v>138</v>
      </c>
      <c r="C1808" s="66" t="s">
        <v>2252</v>
      </c>
      <c r="D1808" s="57">
        <f t="shared" si="163"/>
        <v>530036.31999999995</v>
      </c>
      <c r="E1808" s="26">
        <f t="shared" si="171"/>
        <v>0</v>
      </c>
      <c r="F1808" s="39"/>
      <c r="G1808" s="26"/>
      <c r="H1808" s="39"/>
      <c r="I1808" s="26"/>
      <c r="J1808" s="57"/>
      <c r="K1808" s="26">
        <v>194.5</v>
      </c>
      <c r="L1808" s="39">
        <v>530036.31999999995</v>
      </c>
      <c r="M1808" s="26"/>
      <c r="N1808" s="26"/>
      <c r="O1808" s="26"/>
      <c r="P1808" s="26"/>
      <c r="Q1808" s="26"/>
      <c r="R1808" s="26"/>
      <c r="S1808" s="26"/>
      <c r="T1808" s="26"/>
    </row>
    <row r="1809" spans="1:20" x14ac:dyDescent="0.25">
      <c r="A1809" s="66">
        <v>1777</v>
      </c>
      <c r="B1809" s="66">
        <v>139</v>
      </c>
      <c r="C1809" s="66" t="s">
        <v>2253</v>
      </c>
      <c r="D1809" s="57">
        <f t="shared" si="163"/>
        <v>1845547.5099999998</v>
      </c>
      <c r="E1809" s="26">
        <f t="shared" si="171"/>
        <v>614064.65999999992</v>
      </c>
      <c r="F1809" s="39">
        <v>131359.57999999999</v>
      </c>
      <c r="G1809" s="39">
        <v>76369.950000000012</v>
      </c>
      <c r="H1809" s="39">
        <v>275709.42</v>
      </c>
      <c r="I1809" s="26"/>
      <c r="J1809" s="57">
        <v>130625.71</v>
      </c>
      <c r="K1809" s="26">
        <v>451.9</v>
      </c>
      <c r="L1809" s="39">
        <v>1231482.8499999999</v>
      </c>
      <c r="M1809" s="26"/>
      <c r="N1809" s="26"/>
      <c r="O1809" s="26"/>
      <c r="P1809" s="26"/>
      <c r="Q1809" s="26"/>
      <c r="R1809" s="26"/>
      <c r="S1809" s="26"/>
      <c r="T1809" s="26"/>
    </row>
    <row r="1810" spans="1:20" x14ac:dyDescent="0.25">
      <c r="A1810" s="66">
        <v>1778</v>
      </c>
      <c r="B1810" s="66">
        <v>140</v>
      </c>
      <c r="C1810" s="66" t="s">
        <v>2254</v>
      </c>
      <c r="D1810" s="57">
        <f t="shared" si="163"/>
        <v>2477500.31</v>
      </c>
      <c r="E1810" s="26">
        <f>F1810+G1810+H1810+I1810+J1810</f>
        <v>1060436.6100000001</v>
      </c>
      <c r="F1810" s="26">
        <v>226846.62000000002</v>
      </c>
      <c r="G1810" s="26">
        <v>131884.28</v>
      </c>
      <c r="H1810" s="39">
        <v>476126.38</v>
      </c>
      <c r="I1810" s="26"/>
      <c r="J1810" s="39">
        <v>225579.33</v>
      </c>
      <c r="K1810" s="26">
        <v>520</v>
      </c>
      <c r="L1810" s="39">
        <v>1417063.7</v>
      </c>
      <c r="M1810" s="26"/>
      <c r="N1810" s="26"/>
      <c r="O1810" s="26"/>
      <c r="P1810" s="26"/>
      <c r="Q1810" s="26"/>
      <c r="R1810" s="26"/>
      <c r="S1810" s="26"/>
      <c r="T1810" s="26"/>
    </row>
    <row r="1811" spans="1:20" x14ac:dyDescent="0.25">
      <c r="A1811" s="66">
        <v>1779</v>
      </c>
      <c r="B1811" s="66">
        <v>141</v>
      </c>
      <c r="C1811" s="66" t="s">
        <v>2255</v>
      </c>
      <c r="D1811" s="57">
        <f t="shared" si="163"/>
        <v>1041630.46</v>
      </c>
      <c r="E1811" s="26">
        <f t="shared" ref="E1811" si="182">F1811+G1811+H1811+I1811+J1811</f>
        <v>169591.26</v>
      </c>
      <c r="F1811" s="39">
        <v>65840.38</v>
      </c>
      <c r="G1811" s="39">
        <v>38278.32</v>
      </c>
      <c r="H1811" s="39"/>
      <c r="I1811" s="26"/>
      <c r="J1811" s="39">
        <v>65472.560000000005</v>
      </c>
      <c r="K1811" s="26">
        <v>320</v>
      </c>
      <c r="L1811" s="39">
        <v>872039.2</v>
      </c>
      <c r="M1811" s="26"/>
      <c r="N1811" s="26"/>
      <c r="O1811" s="26"/>
      <c r="P1811" s="26"/>
      <c r="Q1811" s="26"/>
      <c r="R1811" s="26"/>
      <c r="S1811" s="26"/>
      <c r="T1811" s="26"/>
    </row>
    <row r="1812" spans="1:20" x14ac:dyDescent="0.25">
      <c r="A1812" s="66">
        <v>1780</v>
      </c>
      <c r="B1812" s="66">
        <v>142</v>
      </c>
      <c r="C1812" s="66" t="s">
        <v>2256</v>
      </c>
      <c r="D1812" s="57">
        <f t="shared" si="163"/>
        <v>941914.05999999994</v>
      </c>
      <c r="E1812" s="26">
        <f>F1812+G1812+H1812+I1812+J1812</f>
        <v>69874.86</v>
      </c>
      <c r="F1812" s="39">
        <v>31129.02</v>
      </c>
      <c r="G1812" s="26">
        <v>18097.830000000002</v>
      </c>
      <c r="H1812" s="39"/>
      <c r="I1812" s="26">
        <v>20648.009999999998</v>
      </c>
      <c r="J1812" s="57"/>
      <c r="K1812" s="26">
        <v>320</v>
      </c>
      <c r="L1812" s="39">
        <v>872039.2</v>
      </c>
      <c r="M1812" s="26"/>
      <c r="N1812" s="26"/>
      <c r="O1812" s="26"/>
      <c r="P1812" s="26"/>
      <c r="Q1812" s="26"/>
      <c r="R1812" s="26"/>
      <c r="S1812" s="26"/>
      <c r="T1812" s="26"/>
    </row>
    <row r="1813" spans="1:20" x14ac:dyDescent="0.25">
      <c r="A1813" s="66">
        <v>1781</v>
      </c>
      <c r="B1813" s="66">
        <v>143</v>
      </c>
      <c r="C1813" s="66" t="s">
        <v>2257</v>
      </c>
      <c r="D1813" s="57">
        <f t="shared" si="163"/>
        <v>941914.05999999994</v>
      </c>
      <c r="E1813" s="26">
        <f>F1813+G1813+H1813+I1813+J1813</f>
        <v>69874.86</v>
      </c>
      <c r="F1813" s="39">
        <v>31129.02</v>
      </c>
      <c r="G1813" s="26">
        <v>18097.830000000002</v>
      </c>
      <c r="H1813" s="39"/>
      <c r="I1813" s="26">
        <v>20648.009999999998</v>
      </c>
      <c r="J1813" s="57"/>
      <c r="K1813" s="26">
        <v>320</v>
      </c>
      <c r="L1813" s="39">
        <v>872039.2</v>
      </c>
      <c r="M1813" s="26"/>
      <c r="N1813" s="26"/>
      <c r="O1813" s="26"/>
      <c r="P1813" s="26"/>
      <c r="Q1813" s="26"/>
      <c r="R1813" s="26"/>
      <c r="S1813" s="26"/>
      <c r="T1813" s="26"/>
    </row>
    <row r="1814" spans="1:20" x14ac:dyDescent="0.25">
      <c r="A1814" s="66">
        <v>1782</v>
      </c>
      <c r="B1814" s="66">
        <v>144</v>
      </c>
      <c r="C1814" s="66" t="s">
        <v>2258</v>
      </c>
      <c r="D1814" s="57">
        <f t="shared" si="163"/>
        <v>915679.2</v>
      </c>
      <c r="E1814" s="26">
        <f t="shared" ref="E1814:E1819" si="183">F1814+G1814+H1814+I1814+J1814</f>
        <v>43640</v>
      </c>
      <c r="F1814" s="26">
        <v>27596.12</v>
      </c>
      <c r="G1814" s="26">
        <v>16043.88</v>
      </c>
      <c r="H1814" s="26"/>
      <c r="I1814" s="26"/>
      <c r="J1814" s="57"/>
      <c r="K1814" s="26">
        <v>320</v>
      </c>
      <c r="L1814" s="39">
        <v>872039.2</v>
      </c>
      <c r="M1814" s="26"/>
      <c r="N1814" s="26"/>
      <c r="O1814" s="26"/>
      <c r="P1814" s="26"/>
      <c r="Q1814" s="26"/>
      <c r="R1814" s="26"/>
      <c r="S1814" s="26"/>
      <c r="T1814" s="26"/>
    </row>
    <row r="1815" spans="1:20" x14ac:dyDescent="0.25">
      <c r="A1815" s="66">
        <v>1783</v>
      </c>
      <c r="B1815" s="66">
        <v>145</v>
      </c>
      <c r="C1815" s="66" t="s">
        <v>2259</v>
      </c>
      <c r="D1815" s="57">
        <f t="shared" si="163"/>
        <v>905448.36</v>
      </c>
      <c r="E1815" s="26">
        <f t="shared" si="183"/>
        <v>33409.160000000003</v>
      </c>
      <c r="F1815" s="39">
        <v>12970.44</v>
      </c>
      <c r="G1815" s="39">
        <v>7540.76</v>
      </c>
      <c r="H1815" s="39"/>
      <c r="I1815" s="26"/>
      <c r="J1815" s="39">
        <v>12897.96</v>
      </c>
      <c r="K1815" s="26">
        <v>320</v>
      </c>
      <c r="L1815" s="39">
        <v>872039.2</v>
      </c>
      <c r="M1815" s="26"/>
      <c r="N1815" s="26"/>
      <c r="O1815" s="26"/>
      <c r="P1815" s="26"/>
      <c r="Q1815" s="26"/>
      <c r="R1815" s="39"/>
      <c r="S1815" s="26"/>
      <c r="T1815" s="39"/>
    </row>
    <row r="1816" spans="1:20" x14ac:dyDescent="0.25">
      <c r="A1816" s="66">
        <v>1784</v>
      </c>
      <c r="B1816" s="66">
        <v>146</v>
      </c>
      <c r="C1816" s="66" t="s">
        <v>2260</v>
      </c>
      <c r="D1816" s="57">
        <f t="shared" si="163"/>
        <v>20589.34</v>
      </c>
      <c r="E1816" s="26">
        <f t="shared" si="183"/>
        <v>20589.34</v>
      </c>
      <c r="F1816" s="39">
        <v>13019.85</v>
      </c>
      <c r="G1816" s="26">
        <v>7569.4900000000007</v>
      </c>
      <c r="H1816" s="39"/>
      <c r="I1816" s="26"/>
      <c r="J1816" s="57"/>
      <c r="K1816" s="26"/>
      <c r="L1816" s="57"/>
      <c r="M1816" s="26"/>
      <c r="N1816" s="26"/>
      <c r="O1816" s="26"/>
      <c r="P1816" s="26"/>
      <c r="Q1816" s="26"/>
      <c r="R1816" s="26"/>
      <c r="S1816" s="26"/>
      <c r="T1816" s="26"/>
    </row>
    <row r="1817" spans="1:20" x14ac:dyDescent="0.25">
      <c r="A1817" s="66">
        <v>1785</v>
      </c>
      <c r="B1817" s="66">
        <v>147</v>
      </c>
      <c r="C1817" s="66" t="s">
        <v>2261</v>
      </c>
      <c r="D1817" s="57">
        <f t="shared" si="163"/>
        <v>458607.27999999997</v>
      </c>
      <c r="E1817" s="26">
        <f t="shared" si="183"/>
        <v>98891.11</v>
      </c>
      <c r="F1817" s="39">
        <v>38392.46</v>
      </c>
      <c r="G1817" s="39">
        <v>22320.66</v>
      </c>
      <c r="H1817" s="39"/>
      <c r="I1817" s="26"/>
      <c r="J1817" s="39">
        <v>38177.990000000005</v>
      </c>
      <c r="K1817" s="26">
        <v>132</v>
      </c>
      <c r="L1817" s="39">
        <v>359716.17</v>
      </c>
      <c r="M1817" s="26"/>
      <c r="N1817" s="26"/>
      <c r="O1817" s="26"/>
      <c r="P1817" s="26"/>
      <c r="Q1817" s="26"/>
      <c r="R1817" s="26"/>
      <c r="S1817" s="26"/>
      <c r="T1817" s="26"/>
    </row>
    <row r="1818" spans="1:20" x14ac:dyDescent="0.25">
      <c r="A1818" s="66">
        <v>1786</v>
      </c>
      <c r="B1818" s="66">
        <v>148</v>
      </c>
      <c r="C1818" s="66" t="s">
        <v>2262</v>
      </c>
      <c r="D1818" s="57">
        <f t="shared" si="163"/>
        <v>991110.23</v>
      </c>
      <c r="E1818" s="26">
        <f t="shared" si="183"/>
        <v>119071.03000000001</v>
      </c>
      <c r="F1818" s="39">
        <v>25471.47</v>
      </c>
      <c r="G1818" s="26">
        <v>14808.609999999999</v>
      </c>
      <c r="H1818" s="39">
        <v>53461.810000000005</v>
      </c>
      <c r="I1818" s="26"/>
      <c r="J1818" s="57">
        <v>25329.14</v>
      </c>
      <c r="K1818" s="26">
        <v>320</v>
      </c>
      <c r="L1818" s="39">
        <v>872039.2</v>
      </c>
      <c r="M1818" s="26"/>
      <c r="N1818" s="26"/>
      <c r="O1818" s="26"/>
      <c r="P1818" s="26"/>
      <c r="Q1818" s="26"/>
      <c r="R1818" s="26"/>
      <c r="S1818" s="26"/>
      <c r="T1818" s="26"/>
    </row>
    <row r="1819" spans="1:20" x14ac:dyDescent="0.25">
      <c r="A1819" s="66">
        <v>1787</v>
      </c>
      <c r="B1819" s="66">
        <v>149</v>
      </c>
      <c r="C1819" s="66" t="s">
        <v>2263</v>
      </c>
      <c r="D1819" s="57">
        <f t="shared" si="163"/>
        <v>1775399.8399999999</v>
      </c>
      <c r="E1819" s="26">
        <f t="shared" si="183"/>
        <v>455895.53</v>
      </c>
      <c r="F1819" s="39">
        <v>140747.68</v>
      </c>
      <c r="G1819" s="39">
        <v>81828.02</v>
      </c>
      <c r="H1819" s="39"/>
      <c r="I1819" s="26">
        <v>93358.44</v>
      </c>
      <c r="J1819" s="57">
        <v>139961.38999999998</v>
      </c>
      <c r="K1819" s="26">
        <v>484.2</v>
      </c>
      <c r="L1819" s="39">
        <v>1319504.3099999998</v>
      </c>
      <c r="M1819" s="26"/>
      <c r="N1819" s="26"/>
      <c r="O1819" s="26"/>
      <c r="P1819" s="26"/>
      <c r="Q1819" s="26"/>
      <c r="R1819" s="26"/>
      <c r="S1819" s="26"/>
      <c r="T1819" s="26"/>
    </row>
    <row r="1820" spans="1:20" x14ac:dyDescent="0.25">
      <c r="A1820" s="66">
        <v>1788</v>
      </c>
      <c r="B1820" s="66">
        <v>150</v>
      </c>
      <c r="C1820" s="66" t="s">
        <v>2264</v>
      </c>
      <c r="D1820" s="57">
        <f t="shared" si="163"/>
        <v>926002.95</v>
      </c>
      <c r="E1820" s="26">
        <f>F1820+G1820+H1820+I1820+J1820</f>
        <v>53963.75</v>
      </c>
      <c r="F1820" s="26">
        <v>20950.330000000002</v>
      </c>
      <c r="G1820" s="26">
        <v>12180.11</v>
      </c>
      <c r="H1820" s="39"/>
      <c r="I1820" s="26"/>
      <c r="J1820" s="39">
        <v>20833.310000000001</v>
      </c>
      <c r="K1820" s="26">
        <v>320</v>
      </c>
      <c r="L1820" s="39">
        <v>872039.2</v>
      </c>
      <c r="M1820" s="26"/>
      <c r="N1820" s="26"/>
      <c r="O1820" s="26"/>
      <c r="P1820" s="26"/>
      <c r="Q1820" s="26"/>
      <c r="R1820" s="26"/>
      <c r="S1820" s="26"/>
      <c r="T1820" s="26"/>
    </row>
    <row r="1821" spans="1:20" x14ac:dyDescent="0.25">
      <c r="A1821" s="66">
        <v>1789</v>
      </c>
      <c r="B1821" s="66">
        <v>151</v>
      </c>
      <c r="C1821" s="66" t="s">
        <v>2265</v>
      </c>
      <c r="D1821" s="57">
        <f t="shared" si="163"/>
        <v>971821.25</v>
      </c>
      <c r="E1821" s="26">
        <f t="shared" ref="E1821" si="184">F1821+G1821+H1821+I1821+J1821</f>
        <v>99782.05</v>
      </c>
      <c r="F1821" s="39">
        <v>63098.04</v>
      </c>
      <c r="G1821" s="39">
        <v>36684.01</v>
      </c>
      <c r="H1821" s="39"/>
      <c r="I1821" s="26"/>
      <c r="J1821" s="39"/>
      <c r="K1821" s="26">
        <v>320</v>
      </c>
      <c r="L1821" s="39">
        <v>872039.2</v>
      </c>
      <c r="M1821" s="26"/>
      <c r="N1821" s="26"/>
      <c r="O1821" s="26"/>
      <c r="P1821" s="26"/>
      <c r="Q1821" s="26"/>
      <c r="R1821" s="26"/>
      <c r="S1821" s="26"/>
      <c r="T1821" s="26"/>
    </row>
    <row r="1822" spans="1:20" x14ac:dyDescent="0.25">
      <c r="A1822" s="66">
        <v>1790</v>
      </c>
      <c r="B1822" s="66">
        <v>152</v>
      </c>
      <c r="C1822" s="66" t="s">
        <v>2266</v>
      </c>
      <c r="D1822" s="57">
        <f t="shared" si="163"/>
        <v>1935929.1800000002</v>
      </c>
      <c r="E1822" s="26">
        <f>F1822+G1822+H1822+I1822+J1822</f>
        <v>952159.95000000007</v>
      </c>
      <c r="F1822" s="39">
        <v>178374.29</v>
      </c>
      <c r="G1822" s="26">
        <v>103703.39</v>
      </c>
      <c r="H1822" s="39">
        <v>374388.2</v>
      </c>
      <c r="I1822" s="26">
        <v>118316.3</v>
      </c>
      <c r="J1822" s="57">
        <v>177377.77</v>
      </c>
      <c r="K1822" s="26">
        <v>361</v>
      </c>
      <c r="L1822" s="39">
        <v>983769.23</v>
      </c>
      <c r="M1822" s="26"/>
      <c r="N1822" s="26"/>
      <c r="O1822" s="26"/>
      <c r="P1822" s="26"/>
      <c r="Q1822" s="26"/>
      <c r="R1822" s="26"/>
      <c r="S1822" s="26"/>
      <c r="T1822" s="26"/>
    </row>
    <row r="1823" spans="1:20" x14ac:dyDescent="0.25">
      <c r="A1823" s="66">
        <v>1791</v>
      </c>
      <c r="B1823" s="66">
        <v>153</v>
      </c>
      <c r="C1823" s="66" t="s">
        <v>2267</v>
      </c>
      <c r="D1823" s="57">
        <f t="shared" si="163"/>
        <v>385384.45999999996</v>
      </c>
      <c r="E1823" s="26">
        <f>F1823+G1823+H1823+I1823+J1823</f>
        <v>77445.61</v>
      </c>
      <c r="F1823" s="39">
        <v>30066.69</v>
      </c>
      <c r="G1823" s="26">
        <v>17480.2</v>
      </c>
      <c r="H1823" s="39"/>
      <c r="I1823" s="26"/>
      <c r="J1823" s="57">
        <v>29898.720000000001</v>
      </c>
      <c r="K1823" s="26">
        <v>113</v>
      </c>
      <c r="L1823" s="39">
        <v>307938.84999999998</v>
      </c>
      <c r="M1823" s="26"/>
      <c r="N1823" s="26"/>
      <c r="O1823" s="26"/>
      <c r="P1823" s="26"/>
      <c r="Q1823" s="26"/>
      <c r="R1823" s="26"/>
      <c r="S1823" s="26"/>
      <c r="T1823" s="26"/>
    </row>
    <row r="1824" spans="1:20" x14ac:dyDescent="0.25">
      <c r="A1824" s="66">
        <v>1792</v>
      </c>
      <c r="B1824" s="66">
        <v>154</v>
      </c>
      <c r="C1824" s="66" t="s">
        <v>2268</v>
      </c>
      <c r="D1824" s="57">
        <f t="shared" si="163"/>
        <v>917343.49000000011</v>
      </c>
      <c r="E1824" s="26">
        <f t="shared" ref="E1824:E1829" si="185">F1824+G1824+H1824+I1824+J1824</f>
        <v>917343.49000000011</v>
      </c>
      <c r="F1824" s="26">
        <v>196236.43</v>
      </c>
      <c r="G1824" s="26">
        <v>114088.09</v>
      </c>
      <c r="H1824" s="26">
        <v>411878.85000000003</v>
      </c>
      <c r="I1824" s="26"/>
      <c r="J1824" s="57">
        <v>195140.12</v>
      </c>
      <c r="K1824" s="26"/>
      <c r="L1824" s="39"/>
      <c r="M1824" s="26"/>
      <c r="N1824" s="26"/>
      <c r="O1824" s="26"/>
      <c r="P1824" s="26"/>
      <c r="Q1824" s="26"/>
      <c r="R1824" s="26"/>
      <c r="S1824" s="26"/>
      <c r="T1824" s="26"/>
    </row>
    <row r="1825" spans="1:20" x14ac:dyDescent="0.25">
      <c r="A1825" s="66">
        <v>1793</v>
      </c>
      <c r="B1825" s="66">
        <v>155</v>
      </c>
      <c r="C1825" s="66" t="s">
        <v>2269</v>
      </c>
      <c r="D1825" s="57">
        <f t="shared" si="163"/>
        <v>1592092.42</v>
      </c>
      <c r="E1825" s="26">
        <f t="shared" si="185"/>
        <v>576439.26</v>
      </c>
      <c r="F1825" s="39">
        <v>107988.09999999999</v>
      </c>
      <c r="G1825" s="39">
        <v>62782.22</v>
      </c>
      <c r="H1825" s="39">
        <v>226655.24</v>
      </c>
      <c r="I1825" s="26">
        <v>71628.899999999994</v>
      </c>
      <c r="J1825" s="39">
        <v>107384.8</v>
      </c>
      <c r="K1825" s="26">
        <v>372.7</v>
      </c>
      <c r="L1825" s="39">
        <v>1015653.16</v>
      </c>
      <c r="M1825" s="26"/>
      <c r="N1825" s="26"/>
      <c r="O1825" s="26"/>
      <c r="P1825" s="26"/>
      <c r="Q1825" s="26"/>
      <c r="R1825" s="39"/>
      <c r="S1825" s="26"/>
      <c r="T1825" s="39"/>
    </row>
    <row r="1826" spans="1:20" x14ac:dyDescent="0.25">
      <c r="A1826" s="66">
        <v>1794</v>
      </c>
      <c r="B1826" s="66">
        <v>156</v>
      </c>
      <c r="C1826" s="66" t="s">
        <v>2270</v>
      </c>
      <c r="D1826" s="57">
        <f t="shared" si="163"/>
        <v>1171980.08</v>
      </c>
      <c r="E1826" s="26">
        <f t="shared" si="185"/>
        <v>169336.05000000002</v>
      </c>
      <c r="F1826" s="39">
        <v>38985.410000000003</v>
      </c>
      <c r="G1826" s="26">
        <v>22665.360000000001</v>
      </c>
      <c r="H1826" s="39">
        <v>81826.12</v>
      </c>
      <c r="I1826" s="26">
        <v>25859.16</v>
      </c>
      <c r="J1826" s="57"/>
      <c r="K1826" s="26">
        <v>320</v>
      </c>
      <c r="L1826" s="57">
        <v>872039.2</v>
      </c>
      <c r="M1826" s="26"/>
      <c r="N1826" s="26"/>
      <c r="O1826" s="26"/>
      <c r="P1826" s="26"/>
      <c r="Q1826" s="26"/>
      <c r="R1826" s="26"/>
      <c r="S1826" s="26">
        <v>70</v>
      </c>
      <c r="T1826" s="26">
        <v>130604.83</v>
      </c>
    </row>
    <row r="1827" spans="1:20" x14ac:dyDescent="0.25">
      <c r="A1827" s="66">
        <v>1795</v>
      </c>
      <c r="B1827" s="66">
        <v>157</v>
      </c>
      <c r="C1827" s="66" t="s">
        <v>2271</v>
      </c>
      <c r="D1827" s="57">
        <f t="shared" si="163"/>
        <v>872039.2</v>
      </c>
      <c r="E1827" s="26">
        <f t="shared" si="185"/>
        <v>0</v>
      </c>
      <c r="F1827" s="39"/>
      <c r="G1827" s="39"/>
      <c r="H1827" s="39"/>
      <c r="I1827" s="26"/>
      <c r="J1827" s="39"/>
      <c r="K1827" s="26">
        <v>320</v>
      </c>
      <c r="L1827" s="39">
        <v>872039.2</v>
      </c>
      <c r="M1827" s="26"/>
      <c r="N1827" s="26"/>
      <c r="O1827" s="26"/>
      <c r="P1827" s="26"/>
      <c r="Q1827" s="26"/>
      <c r="R1827" s="26"/>
      <c r="S1827" s="26"/>
      <c r="T1827" s="26"/>
    </row>
    <row r="1828" spans="1:20" x14ac:dyDescent="0.25">
      <c r="A1828" s="66">
        <v>1796</v>
      </c>
      <c r="B1828" s="66">
        <v>158</v>
      </c>
      <c r="C1828" s="66" t="s">
        <v>2272</v>
      </c>
      <c r="D1828" s="57">
        <f t="shared" si="163"/>
        <v>1663372.83</v>
      </c>
      <c r="E1828" s="26">
        <f t="shared" si="185"/>
        <v>573725.73</v>
      </c>
      <c r="F1828" s="39">
        <v>155892.22</v>
      </c>
      <c r="G1828" s="26">
        <v>90632.739999999991</v>
      </c>
      <c r="H1828" s="39">
        <v>327200.77</v>
      </c>
      <c r="I1828" s="26"/>
      <c r="J1828" s="57"/>
      <c r="K1828" s="26">
        <v>320</v>
      </c>
      <c r="L1828" s="39">
        <v>872039.2</v>
      </c>
      <c r="M1828" s="26"/>
      <c r="N1828" s="26"/>
      <c r="O1828" s="26"/>
      <c r="P1828" s="26"/>
      <c r="Q1828" s="26">
        <v>70</v>
      </c>
      <c r="R1828" s="26">
        <v>87003.07</v>
      </c>
      <c r="S1828" s="26">
        <v>70</v>
      </c>
      <c r="T1828" s="26">
        <v>130604.83</v>
      </c>
    </row>
    <row r="1829" spans="1:20" x14ac:dyDescent="0.25">
      <c r="A1829" s="66">
        <v>1797</v>
      </c>
      <c r="B1829" s="66">
        <v>159</v>
      </c>
      <c r="C1829" s="66" t="s">
        <v>2273</v>
      </c>
      <c r="D1829" s="57">
        <f t="shared" si="163"/>
        <v>1549404.1700000002</v>
      </c>
      <c r="E1829" s="26">
        <f t="shared" si="185"/>
        <v>217636.8</v>
      </c>
      <c r="F1829" s="39">
        <v>84493.08</v>
      </c>
      <c r="G1829" s="39">
        <v>49122.66</v>
      </c>
      <c r="H1829" s="39"/>
      <c r="I1829" s="26"/>
      <c r="J1829" s="57">
        <v>84021.06</v>
      </c>
      <c r="K1829" s="26">
        <v>488.7</v>
      </c>
      <c r="L1829" s="39">
        <v>1331767.3700000001</v>
      </c>
      <c r="M1829" s="26"/>
      <c r="N1829" s="26"/>
      <c r="O1829" s="26"/>
      <c r="P1829" s="26"/>
      <c r="Q1829" s="26"/>
      <c r="R1829" s="26"/>
      <c r="S1829" s="26"/>
      <c r="T1829" s="26"/>
    </row>
    <row r="1830" spans="1:20" x14ac:dyDescent="0.25">
      <c r="A1830" s="66">
        <v>1798</v>
      </c>
      <c r="B1830" s="66">
        <v>160</v>
      </c>
      <c r="C1830" s="66" t="s">
        <v>2274</v>
      </c>
      <c r="D1830" s="57">
        <f t="shared" si="163"/>
        <v>616070.24</v>
      </c>
      <c r="E1830" s="26">
        <f>F1830+G1830+H1830+I1830+J1830</f>
        <v>57822.02</v>
      </c>
      <c r="F1830" s="26">
        <v>36564.25</v>
      </c>
      <c r="G1830" s="26">
        <v>21257.769999999997</v>
      </c>
      <c r="H1830" s="39"/>
      <c r="I1830" s="26"/>
      <c r="J1830" s="39"/>
      <c r="K1830" s="26">
        <v>125</v>
      </c>
      <c r="L1830" s="39">
        <v>340640.32</v>
      </c>
      <c r="M1830" s="26"/>
      <c r="N1830" s="26"/>
      <c r="O1830" s="26"/>
      <c r="P1830" s="26"/>
      <c r="Q1830" s="26">
        <v>70</v>
      </c>
      <c r="R1830" s="26">
        <v>87003.07</v>
      </c>
      <c r="S1830" s="26">
        <v>70</v>
      </c>
      <c r="T1830" s="26">
        <v>130604.83</v>
      </c>
    </row>
    <row r="1831" spans="1:20" x14ac:dyDescent="0.25">
      <c r="A1831" s="66">
        <v>1799</v>
      </c>
      <c r="B1831" s="66">
        <v>161</v>
      </c>
      <c r="C1831" s="66" t="s">
        <v>2275</v>
      </c>
      <c r="D1831" s="57">
        <f t="shared" si="163"/>
        <v>1176536.4100000001</v>
      </c>
      <c r="E1831" s="26">
        <f t="shared" ref="E1831" si="186">F1831+G1831+H1831+I1831+J1831</f>
        <v>86889.31</v>
      </c>
      <c r="F1831" s="39">
        <v>54945.21</v>
      </c>
      <c r="G1831" s="39">
        <v>31944.1</v>
      </c>
      <c r="H1831" s="39"/>
      <c r="I1831" s="26"/>
      <c r="J1831" s="39"/>
      <c r="K1831" s="26">
        <v>320</v>
      </c>
      <c r="L1831" s="39">
        <v>872039.2</v>
      </c>
      <c r="M1831" s="26"/>
      <c r="N1831" s="26"/>
      <c r="O1831" s="26"/>
      <c r="P1831" s="26"/>
      <c r="Q1831" s="26">
        <v>70</v>
      </c>
      <c r="R1831" s="26">
        <v>87003.07</v>
      </c>
      <c r="S1831" s="26">
        <v>70</v>
      </c>
      <c r="T1831" s="26">
        <v>130604.83</v>
      </c>
    </row>
    <row r="1832" spans="1:20" x14ac:dyDescent="0.25">
      <c r="A1832" s="66">
        <v>1800</v>
      </c>
      <c r="B1832" s="66">
        <v>162</v>
      </c>
      <c r="C1832" s="66" t="s">
        <v>2276</v>
      </c>
      <c r="D1832" s="57">
        <f t="shared" si="163"/>
        <v>1106712.1199999999</v>
      </c>
      <c r="E1832" s="26">
        <f>F1832+G1832+H1832+I1832+J1832</f>
        <v>234672.92</v>
      </c>
      <c r="F1832" s="39">
        <v>63765.11</v>
      </c>
      <c r="G1832" s="26">
        <v>37071.810000000005</v>
      </c>
      <c r="H1832" s="39">
        <v>133836</v>
      </c>
      <c r="I1832" s="26"/>
      <c r="J1832" s="57"/>
      <c r="K1832" s="26">
        <v>320</v>
      </c>
      <c r="L1832" s="39">
        <v>872039.2</v>
      </c>
      <c r="M1832" s="26"/>
      <c r="N1832" s="26"/>
      <c r="O1832" s="26"/>
      <c r="P1832" s="26"/>
      <c r="Q1832" s="26"/>
      <c r="R1832" s="26"/>
      <c r="S1832" s="26"/>
      <c r="T1832" s="26"/>
    </row>
    <row r="1833" spans="1:20" x14ac:dyDescent="0.25">
      <c r="A1833" s="66">
        <v>1801</v>
      </c>
      <c r="B1833" s="66">
        <v>163</v>
      </c>
      <c r="C1833" s="66" t="s">
        <v>2277</v>
      </c>
      <c r="D1833" s="57">
        <f t="shared" si="163"/>
        <v>458607.27999999997</v>
      </c>
      <c r="E1833" s="26">
        <f>F1833+G1833+H1833+I1833+J1833</f>
        <v>98891.11</v>
      </c>
      <c r="F1833" s="39">
        <v>38392.46</v>
      </c>
      <c r="G1833" s="26">
        <v>22320.66</v>
      </c>
      <c r="H1833" s="39"/>
      <c r="I1833" s="26"/>
      <c r="J1833" s="57">
        <v>38177.990000000005</v>
      </c>
      <c r="K1833" s="26">
        <v>132</v>
      </c>
      <c r="L1833" s="39">
        <v>359716.17</v>
      </c>
      <c r="M1833" s="26"/>
      <c r="N1833" s="26"/>
      <c r="O1833" s="26"/>
      <c r="P1833" s="26"/>
      <c r="Q1833" s="26"/>
      <c r="R1833" s="26"/>
      <c r="S1833" s="26"/>
      <c r="T1833" s="26"/>
    </row>
    <row r="1834" spans="1:20" x14ac:dyDescent="0.25">
      <c r="A1834" s="66">
        <v>1802</v>
      </c>
      <c r="B1834" s="66">
        <v>164</v>
      </c>
      <c r="C1834" s="66" t="s">
        <v>2278</v>
      </c>
      <c r="D1834" s="57">
        <f t="shared" si="163"/>
        <v>1170207.24</v>
      </c>
      <c r="E1834" s="26">
        <f t="shared" ref="E1834:E1839" si="187">F1834+G1834+H1834+I1834+J1834</f>
        <v>80560.14</v>
      </c>
      <c r="F1834" s="26">
        <v>50942.899999999994</v>
      </c>
      <c r="G1834" s="26">
        <v>29617.24</v>
      </c>
      <c r="H1834" s="26"/>
      <c r="I1834" s="26"/>
      <c r="J1834" s="57"/>
      <c r="K1834" s="26">
        <v>320</v>
      </c>
      <c r="L1834" s="39">
        <v>872039.2</v>
      </c>
      <c r="M1834" s="26"/>
      <c r="N1834" s="26"/>
      <c r="O1834" s="26"/>
      <c r="P1834" s="26"/>
      <c r="Q1834" s="26">
        <v>70</v>
      </c>
      <c r="R1834" s="26">
        <v>87003.07</v>
      </c>
      <c r="S1834" s="26">
        <v>70</v>
      </c>
      <c r="T1834" s="26">
        <v>130604.83</v>
      </c>
    </row>
    <row r="1835" spans="1:20" x14ac:dyDescent="0.25">
      <c r="A1835" s="66">
        <v>1803</v>
      </c>
      <c r="B1835" s="66">
        <v>165</v>
      </c>
      <c r="C1835" s="66" t="s">
        <v>2279</v>
      </c>
      <c r="D1835" s="57">
        <f t="shared" si="163"/>
        <v>1167712.8699999999</v>
      </c>
      <c r="E1835" s="26">
        <f t="shared" si="187"/>
        <v>295673.67</v>
      </c>
      <c r="F1835" s="39">
        <v>186971.83</v>
      </c>
      <c r="G1835" s="39">
        <v>108701.84</v>
      </c>
      <c r="H1835" s="39"/>
      <c r="I1835" s="26"/>
      <c r="J1835" s="39"/>
      <c r="K1835" s="26">
        <v>320</v>
      </c>
      <c r="L1835" s="39">
        <v>872039.2</v>
      </c>
      <c r="M1835" s="26"/>
      <c r="N1835" s="26"/>
      <c r="O1835" s="26"/>
      <c r="P1835" s="26"/>
      <c r="Q1835" s="26"/>
      <c r="R1835" s="39"/>
      <c r="S1835" s="26"/>
      <c r="T1835" s="39"/>
    </row>
    <row r="1836" spans="1:20" x14ac:dyDescent="0.25">
      <c r="A1836" s="66">
        <v>1804</v>
      </c>
      <c r="B1836" s="66">
        <v>166</v>
      </c>
      <c r="C1836" s="66" t="s">
        <v>2280</v>
      </c>
      <c r="D1836" s="57">
        <f t="shared" si="163"/>
        <v>1045766.83</v>
      </c>
      <c r="E1836" s="26">
        <f t="shared" si="187"/>
        <v>173727.63</v>
      </c>
      <c r="F1836" s="39">
        <v>67446.240000000005</v>
      </c>
      <c r="G1836" s="26">
        <v>39211.949999999997</v>
      </c>
      <c r="H1836" s="39"/>
      <c r="I1836" s="26"/>
      <c r="J1836" s="57">
        <v>67069.440000000002</v>
      </c>
      <c r="K1836" s="26">
        <v>320</v>
      </c>
      <c r="L1836" s="57">
        <v>872039.2</v>
      </c>
      <c r="M1836" s="26"/>
      <c r="N1836" s="26"/>
      <c r="O1836" s="26"/>
      <c r="P1836" s="26"/>
      <c r="Q1836" s="26"/>
      <c r="R1836" s="26"/>
      <c r="S1836" s="26"/>
      <c r="T1836" s="26"/>
    </row>
    <row r="1837" spans="1:20" x14ac:dyDescent="0.25">
      <c r="A1837" s="66">
        <v>1805</v>
      </c>
      <c r="B1837" s="66">
        <v>167</v>
      </c>
      <c r="C1837" s="66" t="s">
        <v>2281</v>
      </c>
      <c r="D1837" s="57">
        <f t="shared" si="163"/>
        <v>1169094.3399999999</v>
      </c>
      <c r="E1837" s="26">
        <f t="shared" si="187"/>
        <v>297055.14</v>
      </c>
      <c r="F1837" s="39">
        <v>115325.65999999999</v>
      </c>
      <c r="G1837" s="39">
        <v>67048.11</v>
      </c>
      <c r="H1837" s="39"/>
      <c r="I1837" s="26"/>
      <c r="J1837" s="39">
        <v>114681.37</v>
      </c>
      <c r="K1837" s="26">
        <v>320</v>
      </c>
      <c r="L1837" s="39">
        <v>872039.2</v>
      </c>
      <c r="M1837" s="26"/>
      <c r="N1837" s="26"/>
      <c r="O1837" s="26"/>
      <c r="P1837" s="26"/>
      <c r="Q1837" s="26"/>
      <c r="R1837" s="26"/>
      <c r="S1837" s="26"/>
      <c r="T1837" s="26"/>
    </row>
    <row r="1838" spans="1:20" x14ac:dyDescent="0.25">
      <c r="A1838" s="66">
        <v>1806</v>
      </c>
      <c r="B1838" s="66">
        <v>168</v>
      </c>
      <c r="C1838" s="66" t="s">
        <v>2282</v>
      </c>
      <c r="D1838" s="57">
        <f t="shared" si="163"/>
        <v>2053306.91</v>
      </c>
      <c r="E1838" s="26">
        <f t="shared" si="187"/>
        <v>1792097.25</v>
      </c>
      <c r="F1838" s="39">
        <v>486946.98</v>
      </c>
      <c r="G1838" s="26">
        <v>283101.63</v>
      </c>
      <c r="H1838" s="39">
        <v>1022048.64</v>
      </c>
      <c r="I1838" s="26"/>
      <c r="J1838" s="57"/>
      <c r="K1838" s="26"/>
      <c r="L1838" s="39"/>
      <c r="M1838" s="26"/>
      <c r="N1838" s="26"/>
      <c r="O1838" s="26"/>
      <c r="P1838" s="26"/>
      <c r="Q1838" s="26"/>
      <c r="R1838" s="26"/>
      <c r="S1838" s="26">
        <v>140</v>
      </c>
      <c r="T1838" s="26">
        <v>261209.66</v>
      </c>
    </row>
    <row r="1839" spans="1:20" x14ac:dyDescent="0.25">
      <c r="A1839" s="66">
        <v>1807</v>
      </c>
      <c r="B1839" s="66">
        <v>169</v>
      </c>
      <c r="C1839" s="66" t="s">
        <v>2283</v>
      </c>
      <c r="D1839" s="57">
        <f t="shared" si="163"/>
        <v>1033609.7999999999</v>
      </c>
      <c r="E1839" s="26">
        <f t="shared" si="187"/>
        <v>161570.6</v>
      </c>
      <c r="F1839" s="39">
        <v>43901.810000000005</v>
      </c>
      <c r="G1839" s="39">
        <v>25523.670000000002</v>
      </c>
      <c r="H1839" s="39">
        <v>92145.12</v>
      </c>
      <c r="I1839" s="26"/>
      <c r="J1839" s="57"/>
      <c r="K1839" s="26">
        <v>320</v>
      </c>
      <c r="L1839" s="39">
        <v>872039.2</v>
      </c>
      <c r="M1839" s="26"/>
      <c r="N1839" s="26"/>
      <c r="O1839" s="26"/>
      <c r="P1839" s="26"/>
      <c r="Q1839" s="26"/>
      <c r="R1839" s="26"/>
      <c r="S1839" s="26"/>
      <c r="T1839" s="26"/>
    </row>
    <row r="1840" spans="1:20" x14ac:dyDescent="0.25">
      <c r="A1840" s="66">
        <v>1808</v>
      </c>
      <c r="B1840" s="66">
        <v>170</v>
      </c>
      <c r="C1840" s="66" t="s">
        <v>2284</v>
      </c>
      <c r="D1840" s="57">
        <f t="shared" si="163"/>
        <v>559896.87</v>
      </c>
      <c r="E1840" s="26">
        <f>F1840+G1840+H1840+I1840+J1840</f>
        <v>126865.69</v>
      </c>
      <c r="F1840" s="26">
        <v>49253.03</v>
      </c>
      <c r="G1840" s="26">
        <v>28634.78</v>
      </c>
      <c r="H1840" s="39"/>
      <c r="I1840" s="26"/>
      <c r="J1840" s="39">
        <v>48977.88</v>
      </c>
      <c r="K1840" s="26">
        <v>169.4</v>
      </c>
      <c r="L1840" s="39">
        <v>433031.18</v>
      </c>
      <c r="M1840" s="26"/>
      <c r="N1840" s="26"/>
      <c r="O1840" s="26"/>
      <c r="P1840" s="26"/>
      <c r="Q1840" s="26"/>
      <c r="R1840" s="26"/>
      <c r="S1840" s="26"/>
      <c r="T1840" s="26"/>
    </row>
    <row r="1841" spans="1:20" x14ac:dyDescent="0.25">
      <c r="A1841" s="66">
        <v>1809</v>
      </c>
      <c r="B1841" s="66">
        <v>171</v>
      </c>
      <c r="C1841" s="66" t="s">
        <v>2285</v>
      </c>
      <c r="D1841" s="57">
        <f t="shared" si="163"/>
        <v>1147086.1400000001</v>
      </c>
      <c r="E1841" s="26">
        <f t="shared" ref="E1841" si="188">F1841+G1841+H1841+I1841+J1841</f>
        <v>57439.040000000001</v>
      </c>
      <c r="F1841" s="39"/>
      <c r="G1841" s="39">
        <v>57439.040000000001</v>
      </c>
      <c r="H1841" s="39"/>
      <c r="I1841" s="26"/>
      <c r="J1841" s="39"/>
      <c r="K1841" s="26">
        <v>320</v>
      </c>
      <c r="L1841" s="39">
        <v>872039.2</v>
      </c>
      <c r="M1841" s="26"/>
      <c r="N1841" s="26"/>
      <c r="O1841" s="26"/>
      <c r="P1841" s="26"/>
      <c r="Q1841" s="26">
        <v>70</v>
      </c>
      <c r="R1841" s="26">
        <v>87003.07</v>
      </c>
      <c r="S1841" s="26">
        <v>70</v>
      </c>
      <c r="T1841" s="26">
        <v>130604.83</v>
      </c>
    </row>
    <row r="1842" spans="1:20" x14ac:dyDescent="0.25">
      <c r="A1842" s="66">
        <v>1810</v>
      </c>
      <c r="B1842" s="66">
        <v>172</v>
      </c>
      <c r="C1842" s="66" t="s">
        <v>2286</v>
      </c>
      <c r="D1842" s="57">
        <f t="shared" si="163"/>
        <v>1028314.9199999999</v>
      </c>
      <c r="E1842" s="26">
        <f>F1842+G1842+H1842+I1842+J1842</f>
        <v>156275.72</v>
      </c>
      <c r="F1842" s="39">
        <v>98822.32</v>
      </c>
      <c r="G1842" s="26">
        <v>57453.4</v>
      </c>
      <c r="H1842" s="39"/>
      <c r="I1842" s="26"/>
      <c r="J1842" s="57"/>
      <c r="K1842" s="26">
        <v>320</v>
      </c>
      <c r="L1842" s="39">
        <v>872039.2</v>
      </c>
      <c r="M1842" s="26"/>
      <c r="N1842" s="26"/>
      <c r="O1842" s="26"/>
      <c r="P1842" s="26"/>
      <c r="Q1842" s="26"/>
      <c r="R1842" s="26"/>
      <c r="S1842" s="26"/>
      <c r="T1842" s="26"/>
    </row>
    <row r="1843" spans="1:20" x14ac:dyDescent="0.25">
      <c r="A1843" s="66">
        <v>1811</v>
      </c>
      <c r="B1843" s="66">
        <v>173</v>
      </c>
      <c r="C1843" s="66" t="s">
        <v>2287</v>
      </c>
      <c r="D1843" s="57">
        <f t="shared" si="163"/>
        <v>1132885.19</v>
      </c>
      <c r="E1843" s="26">
        <f>F1843+G1843+H1843+I1843+J1843</f>
        <v>260845.99000000002</v>
      </c>
      <c r="F1843" s="39">
        <v>101268.18000000001</v>
      </c>
      <c r="G1843" s="26">
        <v>58875.39</v>
      </c>
      <c r="H1843" s="39"/>
      <c r="I1843" s="26"/>
      <c r="J1843" s="57">
        <v>100702.42000000001</v>
      </c>
      <c r="K1843" s="26">
        <v>320</v>
      </c>
      <c r="L1843" s="39">
        <v>872039.2</v>
      </c>
      <c r="M1843" s="26"/>
      <c r="N1843" s="26"/>
      <c r="O1843" s="26"/>
      <c r="P1843" s="26"/>
      <c r="Q1843" s="26"/>
      <c r="R1843" s="26"/>
      <c r="S1843" s="26"/>
      <c r="T1843" s="26"/>
    </row>
    <row r="1844" spans="1:20" x14ac:dyDescent="0.25">
      <c r="A1844" s="66">
        <v>1812</v>
      </c>
      <c r="B1844" s="66">
        <v>174</v>
      </c>
      <c r="C1844" s="66" t="s">
        <v>2288</v>
      </c>
      <c r="D1844" s="57">
        <f t="shared" si="163"/>
        <v>158502.64000000001</v>
      </c>
      <c r="E1844" s="26">
        <f t="shared" ref="E1844:E1849" si="189">F1844+G1844+H1844+I1844+J1844</f>
        <v>158502.64000000001</v>
      </c>
      <c r="F1844" s="26">
        <v>100230.53</v>
      </c>
      <c r="G1844" s="26">
        <v>58272.11</v>
      </c>
      <c r="H1844" s="26"/>
      <c r="I1844" s="26"/>
      <c r="J1844" s="57"/>
      <c r="K1844" s="26"/>
      <c r="L1844" s="39"/>
      <c r="M1844" s="26"/>
      <c r="N1844" s="26"/>
      <c r="O1844" s="26"/>
      <c r="P1844" s="26"/>
      <c r="Q1844" s="26"/>
      <c r="R1844" s="26"/>
      <c r="S1844" s="26"/>
      <c r="T1844" s="26"/>
    </row>
    <row r="1845" spans="1:20" x14ac:dyDescent="0.25">
      <c r="A1845" s="66">
        <v>1813</v>
      </c>
      <c r="B1845" s="66">
        <v>175</v>
      </c>
      <c r="C1845" s="66" t="s">
        <v>2289</v>
      </c>
      <c r="D1845" s="57">
        <f t="shared" si="163"/>
        <v>1045388.0499999999</v>
      </c>
      <c r="E1845" s="26">
        <f t="shared" si="189"/>
        <v>173348.85</v>
      </c>
      <c r="F1845" s="39">
        <v>109618.66</v>
      </c>
      <c r="G1845" s="39">
        <v>63730.19</v>
      </c>
      <c r="H1845" s="39"/>
      <c r="I1845" s="26"/>
      <c r="J1845" s="39"/>
      <c r="K1845" s="26">
        <v>320</v>
      </c>
      <c r="L1845" s="39">
        <v>872039.2</v>
      </c>
      <c r="M1845" s="26"/>
      <c r="N1845" s="26"/>
      <c r="O1845" s="26"/>
      <c r="P1845" s="26"/>
      <c r="Q1845" s="26"/>
      <c r="R1845" s="39"/>
      <c r="S1845" s="26"/>
      <c r="T1845" s="39"/>
    </row>
    <row r="1846" spans="1:20" x14ac:dyDescent="0.25">
      <c r="A1846" s="66">
        <v>1814</v>
      </c>
      <c r="B1846" s="66">
        <v>176</v>
      </c>
      <c r="C1846" s="66" t="s">
        <v>2290</v>
      </c>
      <c r="D1846" s="57">
        <f t="shared" si="163"/>
        <v>1038160.27</v>
      </c>
      <c r="E1846" s="26">
        <f t="shared" si="189"/>
        <v>166121.07</v>
      </c>
      <c r="F1846" s="39">
        <v>105048.11</v>
      </c>
      <c r="G1846" s="26">
        <v>61072.959999999999</v>
      </c>
      <c r="H1846" s="39"/>
      <c r="I1846" s="26"/>
      <c r="J1846" s="57"/>
      <c r="K1846" s="26">
        <v>320</v>
      </c>
      <c r="L1846" s="57">
        <v>872039.2</v>
      </c>
      <c r="M1846" s="26"/>
      <c r="N1846" s="26"/>
      <c r="O1846" s="26"/>
      <c r="P1846" s="26"/>
      <c r="Q1846" s="26"/>
      <c r="R1846" s="26"/>
      <c r="S1846" s="26"/>
      <c r="T1846" s="26"/>
    </row>
    <row r="1847" spans="1:20" x14ac:dyDescent="0.25">
      <c r="A1847" s="66">
        <v>1815</v>
      </c>
      <c r="B1847" s="66">
        <v>177</v>
      </c>
      <c r="C1847" s="66" t="s">
        <v>2291</v>
      </c>
      <c r="D1847" s="57">
        <f t="shared" si="163"/>
        <v>215670.43</v>
      </c>
      <c r="E1847" s="26">
        <f t="shared" si="189"/>
        <v>215670.43</v>
      </c>
      <c r="F1847" s="39">
        <v>83729.679999999993</v>
      </c>
      <c r="G1847" s="39">
        <v>48678.83</v>
      </c>
      <c r="H1847" s="39"/>
      <c r="I1847" s="26"/>
      <c r="J1847" s="39">
        <v>83261.919999999998</v>
      </c>
      <c r="K1847" s="26"/>
      <c r="L1847" s="39"/>
      <c r="M1847" s="26"/>
      <c r="N1847" s="26"/>
      <c r="O1847" s="26"/>
      <c r="P1847" s="26"/>
      <c r="Q1847" s="26"/>
      <c r="R1847" s="26"/>
      <c r="S1847" s="26"/>
      <c r="T1847" s="26"/>
    </row>
    <row r="1848" spans="1:20" x14ac:dyDescent="0.25">
      <c r="A1848" s="66">
        <v>1816</v>
      </c>
      <c r="B1848" s="66">
        <v>178</v>
      </c>
      <c r="C1848" s="66" t="s">
        <v>2292</v>
      </c>
      <c r="D1848" s="57">
        <f t="shared" si="163"/>
        <v>1087672.6599999999</v>
      </c>
      <c r="E1848" s="26">
        <f t="shared" si="189"/>
        <v>234436.81</v>
      </c>
      <c r="F1848" s="39">
        <v>91015.34</v>
      </c>
      <c r="G1848" s="26">
        <v>52914.57</v>
      </c>
      <c r="H1848" s="39"/>
      <c r="I1848" s="26"/>
      <c r="J1848" s="57">
        <v>90506.900000000009</v>
      </c>
      <c r="K1848" s="26">
        <v>313.10000000000002</v>
      </c>
      <c r="L1848" s="39">
        <v>853235.85</v>
      </c>
      <c r="M1848" s="26"/>
      <c r="N1848" s="26"/>
      <c r="O1848" s="26"/>
      <c r="P1848" s="26"/>
      <c r="Q1848" s="26"/>
      <c r="R1848" s="26"/>
      <c r="S1848" s="26"/>
      <c r="T1848" s="26"/>
    </row>
    <row r="1849" spans="1:20" x14ac:dyDescent="0.25">
      <c r="A1849" s="66">
        <v>1817</v>
      </c>
      <c r="B1849" s="66">
        <v>179</v>
      </c>
      <c r="C1849" s="66" t="s">
        <v>2293</v>
      </c>
      <c r="D1849" s="57">
        <f t="shared" si="163"/>
        <v>170863.97</v>
      </c>
      <c r="E1849" s="26">
        <f t="shared" si="189"/>
        <v>170863.97</v>
      </c>
      <c r="F1849" s="39">
        <v>66334.47</v>
      </c>
      <c r="G1849" s="39">
        <v>38565.590000000004</v>
      </c>
      <c r="H1849" s="39"/>
      <c r="I1849" s="26"/>
      <c r="J1849" s="57">
        <v>65963.91</v>
      </c>
      <c r="K1849" s="26"/>
      <c r="L1849" s="39"/>
      <c r="M1849" s="26"/>
      <c r="N1849" s="26"/>
      <c r="O1849" s="26"/>
      <c r="P1849" s="26"/>
      <c r="Q1849" s="26"/>
      <c r="R1849" s="26"/>
      <c r="S1849" s="26"/>
      <c r="T1849" s="26"/>
    </row>
    <row r="1850" spans="1:20" x14ac:dyDescent="0.25">
      <c r="A1850" s="66">
        <v>1818</v>
      </c>
      <c r="B1850" s="66">
        <v>180</v>
      </c>
      <c r="C1850" s="66" t="s">
        <v>2294</v>
      </c>
      <c r="D1850" s="57">
        <f t="shared" si="163"/>
        <v>1017258.4299999999</v>
      </c>
      <c r="E1850" s="26">
        <f>F1850+G1850+H1850+I1850+J1850</f>
        <v>145219.22999999998</v>
      </c>
      <c r="F1850" s="26">
        <v>91830.64</v>
      </c>
      <c r="G1850" s="26">
        <v>53388.59</v>
      </c>
      <c r="H1850" s="39"/>
      <c r="I1850" s="26"/>
      <c r="J1850" s="39"/>
      <c r="K1850" s="26">
        <v>320</v>
      </c>
      <c r="L1850" s="39">
        <v>872039.2</v>
      </c>
      <c r="M1850" s="26"/>
      <c r="N1850" s="26"/>
      <c r="O1850" s="26"/>
      <c r="P1850" s="26"/>
      <c r="Q1850" s="26"/>
      <c r="R1850" s="26"/>
      <c r="S1850" s="26"/>
      <c r="T1850" s="26"/>
    </row>
    <row r="1851" spans="1:20" x14ac:dyDescent="0.25">
      <c r="A1851" s="66">
        <v>1819</v>
      </c>
      <c r="B1851" s="66">
        <v>181</v>
      </c>
      <c r="C1851" s="66" t="s">
        <v>2295</v>
      </c>
      <c r="D1851" s="57">
        <f t="shared" si="163"/>
        <v>2418521.2999999998</v>
      </c>
      <c r="E1851" s="26">
        <f t="shared" ref="E1851" si="190">F1851+G1851+H1851+I1851+J1851</f>
        <v>521291.01999999996</v>
      </c>
      <c r="F1851" s="39">
        <v>202380.69999999998</v>
      </c>
      <c r="G1851" s="39">
        <v>117660.25</v>
      </c>
      <c r="H1851" s="39"/>
      <c r="I1851" s="26"/>
      <c r="J1851" s="39">
        <v>201250.07</v>
      </c>
      <c r="K1851" s="26">
        <v>696.2</v>
      </c>
      <c r="L1851" s="39">
        <v>1897230.2799999998</v>
      </c>
      <c r="M1851" s="26"/>
      <c r="N1851" s="26"/>
      <c r="O1851" s="26"/>
      <c r="P1851" s="26"/>
      <c r="Q1851" s="26"/>
      <c r="R1851" s="26"/>
      <c r="S1851" s="26"/>
      <c r="T1851" s="26"/>
    </row>
    <row r="1852" spans="1:20" x14ac:dyDescent="0.25">
      <c r="A1852" s="66">
        <v>1820</v>
      </c>
      <c r="B1852" s="66">
        <v>182</v>
      </c>
      <c r="C1852" s="66" t="s">
        <v>2296</v>
      </c>
      <c r="D1852" s="57">
        <f t="shared" si="163"/>
        <v>1008149.18</v>
      </c>
      <c r="E1852" s="26">
        <f>F1852+G1852+H1852+I1852+J1852</f>
        <v>217318.62</v>
      </c>
      <c r="F1852" s="39">
        <v>84369.55</v>
      </c>
      <c r="G1852" s="26">
        <v>49050.840000000004</v>
      </c>
      <c r="H1852" s="39"/>
      <c r="I1852" s="26"/>
      <c r="J1852" s="57">
        <v>83898.23</v>
      </c>
      <c r="K1852" s="26">
        <v>290.2</v>
      </c>
      <c r="L1852" s="39">
        <v>790830.56</v>
      </c>
      <c r="M1852" s="26"/>
      <c r="N1852" s="26"/>
      <c r="O1852" s="26"/>
      <c r="P1852" s="26"/>
      <c r="Q1852" s="26"/>
      <c r="R1852" s="26"/>
      <c r="S1852" s="26"/>
      <c r="T1852" s="26"/>
    </row>
    <row r="1853" spans="1:20" x14ac:dyDescent="0.25">
      <c r="A1853" s="66">
        <v>1821</v>
      </c>
      <c r="B1853" s="66">
        <v>183</v>
      </c>
      <c r="C1853" s="66" t="s">
        <v>2297</v>
      </c>
      <c r="D1853" s="57">
        <f t="shared" si="163"/>
        <v>1009195.0800000001</v>
      </c>
      <c r="E1853" s="26">
        <f>F1853+G1853+H1853+I1853+J1853</f>
        <v>218909.54</v>
      </c>
      <c r="F1853" s="39">
        <v>84987.199999999997</v>
      </c>
      <c r="G1853" s="26">
        <v>49409.93</v>
      </c>
      <c r="H1853" s="39"/>
      <c r="I1853" s="26"/>
      <c r="J1853" s="57">
        <v>84512.41</v>
      </c>
      <c r="K1853" s="26">
        <v>290</v>
      </c>
      <c r="L1853" s="39">
        <v>790285.54</v>
      </c>
      <c r="M1853" s="26"/>
      <c r="N1853" s="26"/>
      <c r="O1853" s="26"/>
      <c r="P1853" s="26"/>
      <c r="Q1853" s="26"/>
      <c r="R1853" s="26"/>
      <c r="S1853" s="26"/>
      <c r="T1853" s="26"/>
    </row>
    <row r="1854" spans="1:20" x14ac:dyDescent="0.25">
      <c r="A1854" s="66">
        <v>1822</v>
      </c>
      <c r="B1854" s="66">
        <v>184</v>
      </c>
      <c r="C1854" s="66" t="s">
        <v>2298</v>
      </c>
      <c r="D1854" s="57">
        <f t="shared" si="163"/>
        <v>976864.99</v>
      </c>
      <c r="E1854" s="26">
        <f t="shared" ref="E1854:E1911" si="191">F1854+G1854+H1854+I1854+J1854</f>
        <v>104825.79000000001</v>
      </c>
      <c r="F1854" s="26">
        <v>104825.79000000001</v>
      </c>
      <c r="G1854" s="26"/>
      <c r="H1854" s="26"/>
      <c r="I1854" s="26"/>
      <c r="J1854" s="57"/>
      <c r="K1854" s="26">
        <v>320</v>
      </c>
      <c r="L1854" s="39">
        <v>872039.2</v>
      </c>
      <c r="M1854" s="26"/>
      <c r="N1854" s="26"/>
      <c r="O1854" s="26"/>
      <c r="P1854" s="26"/>
      <c r="Q1854" s="26"/>
      <c r="R1854" s="26"/>
      <c r="S1854" s="26"/>
      <c r="T1854" s="26"/>
    </row>
    <row r="1855" spans="1:20" x14ac:dyDescent="0.25">
      <c r="A1855" s="66">
        <v>1823</v>
      </c>
      <c r="B1855" s="66">
        <v>185</v>
      </c>
      <c r="C1855" s="66" t="s">
        <v>2299</v>
      </c>
      <c r="D1855" s="57">
        <f t="shared" si="163"/>
        <v>1525370.73</v>
      </c>
      <c r="E1855" s="26">
        <f t="shared" si="191"/>
        <v>653331.53</v>
      </c>
      <c r="F1855" s="39">
        <v>139759.47</v>
      </c>
      <c r="G1855" s="39">
        <v>81253.48</v>
      </c>
      <c r="H1855" s="39">
        <v>293339.89</v>
      </c>
      <c r="I1855" s="26"/>
      <c r="J1855" s="39">
        <v>138978.69</v>
      </c>
      <c r="K1855" s="26">
        <v>320</v>
      </c>
      <c r="L1855" s="39">
        <v>872039.2</v>
      </c>
      <c r="M1855" s="26"/>
      <c r="N1855" s="26"/>
      <c r="O1855" s="26"/>
      <c r="P1855" s="26"/>
      <c r="Q1855" s="26"/>
      <c r="R1855" s="39"/>
      <c r="S1855" s="26"/>
      <c r="T1855" s="39"/>
    </row>
    <row r="1856" spans="1:20" x14ac:dyDescent="0.25">
      <c r="A1856" s="66">
        <v>1824</v>
      </c>
      <c r="B1856" s="66">
        <v>186</v>
      </c>
      <c r="C1856" s="66" t="s">
        <v>2300</v>
      </c>
      <c r="D1856" s="57">
        <f t="shared" si="163"/>
        <v>4623775.54</v>
      </c>
      <c r="E1856" s="26">
        <f t="shared" si="191"/>
        <v>1934127.24</v>
      </c>
      <c r="F1856" s="39">
        <v>626064.1</v>
      </c>
      <c r="G1856" s="26">
        <v>363981.65</v>
      </c>
      <c r="H1856" s="39">
        <v>944081.49</v>
      </c>
      <c r="I1856" s="26"/>
      <c r="J1856" s="57"/>
      <c r="K1856" s="26">
        <v>861.5</v>
      </c>
      <c r="L1856" s="57">
        <v>2347693.0499999998</v>
      </c>
      <c r="M1856" s="26"/>
      <c r="N1856" s="26"/>
      <c r="O1856" s="26"/>
      <c r="P1856" s="26"/>
      <c r="Q1856" s="26">
        <v>110</v>
      </c>
      <c r="R1856" s="26">
        <v>136719.10999999999</v>
      </c>
      <c r="S1856" s="26">
        <v>110</v>
      </c>
      <c r="T1856" s="26">
        <v>205236.13999999998</v>
      </c>
    </row>
    <row r="1857" spans="1:20" x14ac:dyDescent="0.25">
      <c r="A1857" s="66">
        <v>1825</v>
      </c>
      <c r="B1857" s="66">
        <v>187</v>
      </c>
      <c r="C1857" s="66" t="s">
        <v>2301</v>
      </c>
      <c r="D1857" s="57">
        <f t="shared" si="163"/>
        <v>902060.17</v>
      </c>
      <c r="E1857" s="26">
        <f t="shared" si="191"/>
        <v>665797.94000000006</v>
      </c>
      <c r="F1857" s="39">
        <v>205550.44</v>
      </c>
      <c r="G1857" s="26">
        <v>119503.06</v>
      </c>
      <c r="H1857" s="39"/>
      <c r="I1857" s="26">
        <v>136342.33000000002</v>
      </c>
      <c r="J1857" s="57">
        <v>204402.11000000002</v>
      </c>
      <c r="K1857" s="26"/>
      <c r="L1857" s="57"/>
      <c r="M1857" s="26"/>
      <c r="N1857" s="26"/>
      <c r="O1857" s="26">
        <v>110</v>
      </c>
      <c r="P1857" s="26">
        <v>236262.22999999998</v>
      </c>
      <c r="Q1857" s="26"/>
      <c r="R1857" s="26"/>
      <c r="S1857" s="26"/>
      <c r="T1857" s="26"/>
    </row>
    <row r="1858" spans="1:20" x14ac:dyDescent="0.25">
      <c r="A1858" s="66">
        <v>1826</v>
      </c>
      <c r="B1858" s="66">
        <v>188</v>
      </c>
      <c r="C1858" s="66" t="s">
        <v>2302</v>
      </c>
      <c r="D1858" s="57">
        <f t="shared" si="163"/>
        <v>2972502.8899999997</v>
      </c>
      <c r="E1858" s="26">
        <f t="shared" si="191"/>
        <v>1454615.5499999998</v>
      </c>
      <c r="F1858" s="39">
        <v>272502.56</v>
      </c>
      <c r="G1858" s="39">
        <v>158427.74000000002</v>
      </c>
      <c r="H1858" s="39">
        <v>571953.1399999999</v>
      </c>
      <c r="I1858" s="26">
        <v>180751.90999999997</v>
      </c>
      <c r="J1858" s="39">
        <v>270980.2</v>
      </c>
      <c r="K1858" s="26">
        <v>470.3</v>
      </c>
      <c r="L1858" s="39">
        <v>1281625.1099999999</v>
      </c>
      <c r="M1858" s="26"/>
      <c r="N1858" s="26"/>
      <c r="O1858" s="26">
        <v>110</v>
      </c>
      <c r="P1858" s="26">
        <v>236262.22999999998</v>
      </c>
      <c r="Q1858" s="26"/>
      <c r="R1858" s="26"/>
      <c r="S1858" s="26"/>
      <c r="T1858" s="26"/>
    </row>
    <row r="1859" spans="1:20" x14ac:dyDescent="0.25">
      <c r="A1859" s="66">
        <v>1827</v>
      </c>
      <c r="B1859" s="66">
        <v>189</v>
      </c>
      <c r="C1859" s="66" t="s">
        <v>2303</v>
      </c>
      <c r="D1859" s="57">
        <f t="shared" si="163"/>
        <v>1760079.96</v>
      </c>
      <c r="E1859" s="26">
        <f t="shared" si="191"/>
        <v>1760079.96</v>
      </c>
      <c r="F1859" s="39">
        <v>376513.05</v>
      </c>
      <c r="G1859" s="26">
        <v>218897.46</v>
      </c>
      <c r="H1859" s="39">
        <v>790259.85000000009</v>
      </c>
      <c r="I1859" s="26"/>
      <c r="J1859" s="57">
        <v>374409.6</v>
      </c>
      <c r="K1859" s="26"/>
      <c r="L1859" s="39"/>
      <c r="M1859" s="26"/>
      <c r="N1859" s="26"/>
      <c r="O1859" s="26"/>
      <c r="P1859" s="26"/>
      <c r="Q1859" s="26"/>
      <c r="R1859" s="26"/>
      <c r="S1859" s="26"/>
      <c r="T1859" s="26"/>
    </row>
    <row r="1860" spans="1:20" x14ac:dyDescent="0.25">
      <c r="A1860" s="66">
        <v>1828</v>
      </c>
      <c r="B1860" s="66">
        <v>190</v>
      </c>
      <c r="C1860" s="66" t="s">
        <v>2304</v>
      </c>
      <c r="D1860" s="57">
        <f t="shared" si="163"/>
        <v>863810.62000000011</v>
      </c>
      <c r="E1860" s="26">
        <f t="shared" si="191"/>
        <v>863810.62000000011</v>
      </c>
      <c r="F1860" s="39"/>
      <c r="G1860" s="39">
        <v>115768.61</v>
      </c>
      <c r="H1860" s="39">
        <v>417945.83</v>
      </c>
      <c r="I1860" s="26">
        <v>132081.65</v>
      </c>
      <c r="J1860" s="57">
        <v>198014.53</v>
      </c>
      <c r="K1860" s="26"/>
      <c r="L1860" s="39"/>
      <c r="M1860" s="26"/>
      <c r="N1860" s="26"/>
      <c r="O1860" s="26"/>
      <c r="P1860" s="26"/>
      <c r="Q1860" s="26"/>
      <c r="R1860" s="26"/>
      <c r="S1860" s="26"/>
      <c r="T1860" s="26"/>
    </row>
    <row r="1861" spans="1:20" x14ac:dyDescent="0.25">
      <c r="A1861" s="66">
        <v>1829</v>
      </c>
      <c r="B1861" s="66">
        <v>191</v>
      </c>
      <c r="C1861" s="66" t="s">
        <v>2305</v>
      </c>
      <c r="D1861" s="57">
        <f t="shared" si="163"/>
        <v>2334269.79</v>
      </c>
      <c r="E1861" s="26">
        <f>F1861+G1861+H1861+I1861+J1861</f>
        <v>1063817.67</v>
      </c>
      <c r="F1861" s="26">
        <v>202338.69</v>
      </c>
      <c r="G1861" s="26">
        <v>302580.12</v>
      </c>
      <c r="H1861" s="39">
        <v>424686.87</v>
      </c>
      <c r="I1861" s="26">
        <v>134211.99</v>
      </c>
      <c r="J1861" s="39"/>
      <c r="K1861" s="26">
        <v>466.2</v>
      </c>
      <c r="L1861" s="39">
        <v>1270452.1199999999</v>
      </c>
      <c r="M1861" s="26"/>
      <c r="N1861" s="26"/>
      <c r="O1861" s="26"/>
      <c r="P1861" s="26"/>
      <c r="Q1861" s="26"/>
      <c r="R1861" s="26"/>
      <c r="S1861" s="26"/>
      <c r="T1861" s="26"/>
    </row>
    <row r="1862" spans="1:20" x14ac:dyDescent="0.25">
      <c r="A1862" s="66">
        <v>1830</v>
      </c>
      <c r="B1862" s="66">
        <v>192</v>
      </c>
      <c r="C1862" s="66" t="s">
        <v>2306</v>
      </c>
      <c r="D1862" s="57">
        <f t="shared" si="163"/>
        <v>2466430.3699999996</v>
      </c>
      <c r="E1862" s="26">
        <f t="shared" ref="E1862" si="192">F1862+G1862+H1862+I1862+J1862</f>
        <v>1258656.0899999999</v>
      </c>
      <c r="F1862" s="39">
        <v>239397.06</v>
      </c>
      <c r="G1862" s="39">
        <v>357997.74</v>
      </c>
      <c r="H1862" s="39">
        <v>502468.35</v>
      </c>
      <c r="I1862" s="26">
        <v>158792.94</v>
      </c>
      <c r="J1862" s="39"/>
      <c r="K1862" s="26">
        <v>443.2</v>
      </c>
      <c r="L1862" s="39">
        <v>1207774.2799999998</v>
      </c>
      <c r="M1862" s="26"/>
      <c r="N1862" s="26"/>
      <c r="O1862" s="26"/>
      <c r="P1862" s="26"/>
      <c r="Q1862" s="26"/>
      <c r="R1862" s="26"/>
      <c r="S1862" s="26"/>
      <c r="T1862" s="26"/>
    </row>
    <row r="1863" spans="1:20" x14ac:dyDescent="0.25">
      <c r="A1863" s="66">
        <v>1831</v>
      </c>
      <c r="B1863" s="66">
        <v>193</v>
      </c>
      <c r="C1863" s="66" t="s">
        <v>2307</v>
      </c>
      <c r="D1863" s="57">
        <f t="shared" si="163"/>
        <v>7756045.9199999999</v>
      </c>
      <c r="E1863" s="26">
        <f>F1863+G1863+H1863+I1863+J1863</f>
        <v>7756045.9199999999</v>
      </c>
      <c r="F1863" s="39">
        <v>1240565.99</v>
      </c>
      <c r="G1863" s="26">
        <v>1855159.75</v>
      </c>
      <c r="H1863" s="39">
        <v>2603812.8400000003</v>
      </c>
      <c r="I1863" s="26">
        <v>822871.89</v>
      </c>
      <c r="J1863" s="57">
        <v>1233635.4500000002</v>
      </c>
      <c r="K1863" s="26"/>
      <c r="L1863" s="39"/>
      <c r="M1863" s="26"/>
      <c r="N1863" s="26"/>
      <c r="O1863" s="26"/>
      <c r="P1863" s="26"/>
      <c r="Q1863" s="26"/>
      <c r="R1863" s="26"/>
      <c r="S1863" s="26"/>
      <c r="T1863" s="26"/>
    </row>
    <row r="1864" spans="1:20" x14ac:dyDescent="0.25">
      <c r="A1864" s="66">
        <v>1832</v>
      </c>
      <c r="B1864" s="66">
        <v>194</v>
      </c>
      <c r="C1864" s="66" t="s">
        <v>2308</v>
      </c>
      <c r="D1864" s="57">
        <f t="shared" si="163"/>
        <v>27046.18</v>
      </c>
      <c r="E1864" s="26">
        <f>F1864+G1864+H1864+I1864+J1864</f>
        <v>27046.18</v>
      </c>
      <c r="F1864" s="39"/>
      <c r="G1864" s="26">
        <v>27046.18</v>
      </c>
      <c r="H1864" s="39"/>
      <c r="I1864" s="26"/>
      <c r="J1864" s="57"/>
      <c r="K1864" s="26"/>
      <c r="L1864" s="39"/>
      <c r="M1864" s="26"/>
      <c r="N1864" s="26"/>
      <c r="O1864" s="26"/>
      <c r="P1864" s="26"/>
      <c r="Q1864" s="26"/>
      <c r="R1864" s="26"/>
      <c r="S1864" s="26"/>
      <c r="T1864" s="26"/>
    </row>
    <row r="1865" spans="1:20" x14ac:dyDescent="0.25">
      <c r="A1865" s="66">
        <v>1833</v>
      </c>
      <c r="B1865" s="66">
        <v>195</v>
      </c>
      <c r="C1865" s="66" t="s">
        <v>2309</v>
      </c>
      <c r="D1865" s="57">
        <f t="shared" si="163"/>
        <v>1018953</v>
      </c>
      <c r="E1865" s="26">
        <f t="shared" ref="E1865:E1870" si="193">F1865+G1865+H1865+I1865+J1865</f>
        <v>146913.79999999999</v>
      </c>
      <c r="F1865" s="26">
        <v>39919.29</v>
      </c>
      <c r="G1865" s="26">
        <v>23208.29</v>
      </c>
      <c r="H1865" s="26">
        <v>83786.22</v>
      </c>
      <c r="I1865" s="26"/>
      <c r="J1865" s="57"/>
      <c r="K1865" s="26">
        <v>320</v>
      </c>
      <c r="L1865" s="39">
        <v>872039.2</v>
      </c>
      <c r="M1865" s="26"/>
      <c r="N1865" s="26"/>
      <c r="O1865" s="26"/>
      <c r="P1865" s="26"/>
      <c r="Q1865" s="26"/>
      <c r="R1865" s="26"/>
      <c r="S1865" s="26"/>
      <c r="T1865" s="26"/>
    </row>
    <row r="1866" spans="1:20" x14ac:dyDescent="0.25">
      <c r="A1866" s="66">
        <v>1834</v>
      </c>
      <c r="B1866" s="66">
        <v>196</v>
      </c>
      <c r="C1866" s="66" t="s">
        <v>2310</v>
      </c>
      <c r="D1866" s="57">
        <f t="shared" si="163"/>
        <v>1020559.0700000001</v>
      </c>
      <c r="E1866" s="26">
        <f t="shared" si="193"/>
        <v>98377.61</v>
      </c>
      <c r="F1866" s="39">
        <v>98377.61</v>
      </c>
      <c r="G1866" s="39"/>
      <c r="H1866" s="39"/>
      <c r="I1866" s="26"/>
      <c r="J1866" s="39"/>
      <c r="K1866" s="26">
        <v>338.4</v>
      </c>
      <c r="L1866" s="39">
        <v>922181.46000000008</v>
      </c>
      <c r="M1866" s="26"/>
      <c r="N1866" s="26"/>
      <c r="O1866" s="26"/>
      <c r="P1866" s="26"/>
      <c r="Q1866" s="26"/>
      <c r="R1866" s="39"/>
      <c r="S1866" s="26"/>
      <c r="T1866" s="39"/>
    </row>
    <row r="1867" spans="1:20" x14ac:dyDescent="0.25">
      <c r="A1867" s="66">
        <v>1835</v>
      </c>
      <c r="B1867" s="66">
        <v>197</v>
      </c>
      <c r="C1867" s="66" t="s">
        <v>2311</v>
      </c>
      <c r="D1867" s="57">
        <f t="shared" si="163"/>
        <v>872039.2</v>
      </c>
      <c r="E1867" s="26">
        <f t="shared" si="193"/>
        <v>0</v>
      </c>
      <c r="F1867" s="39"/>
      <c r="G1867" s="26"/>
      <c r="H1867" s="39"/>
      <c r="I1867" s="26"/>
      <c r="J1867" s="57"/>
      <c r="K1867" s="26">
        <v>320</v>
      </c>
      <c r="L1867" s="57">
        <v>872039.2</v>
      </c>
      <c r="M1867" s="26"/>
      <c r="N1867" s="26"/>
      <c r="O1867" s="26"/>
      <c r="P1867" s="26"/>
      <c r="Q1867" s="26"/>
      <c r="R1867" s="26"/>
      <c r="S1867" s="26"/>
      <c r="T1867" s="26"/>
    </row>
    <row r="1868" spans="1:20" x14ac:dyDescent="0.25">
      <c r="A1868" s="66">
        <v>1836</v>
      </c>
      <c r="B1868" s="66">
        <v>198</v>
      </c>
      <c r="C1868" s="66" t="s">
        <v>2312</v>
      </c>
      <c r="D1868" s="57">
        <f t="shared" si="163"/>
        <v>20901.91</v>
      </c>
      <c r="E1868" s="26">
        <f t="shared" si="193"/>
        <v>20901.91</v>
      </c>
      <c r="F1868" s="39">
        <v>13217.5</v>
      </c>
      <c r="G1868" s="39">
        <v>7684.41</v>
      </c>
      <c r="H1868" s="39"/>
      <c r="I1868" s="26"/>
      <c r="J1868" s="39"/>
      <c r="K1868" s="26"/>
      <c r="L1868" s="39"/>
      <c r="M1868" s="26"/>
      <c r="N1868" s="26"/>
      <c r="O1868" s="26"/>
      <c r="P1868" s="26"/>
      <c r="Q1868" s="26"/>
      <c r="R1868" s="26"/>
      <c r="S1868" s="26"/>
      <c r="T1868" s="26"/>
    </row>
    <row r="1869" spans="1:20" x14ac:dyDescent="0.25">
      <c r="A1869" s="66">
        <v>1837</v>
      </c>
      <c r="B1869" s="66">
        <v>199</v>
      </c>
      <c r="C1869" s="66" t="s">
        <v>2313</v>
      </c>
      <c r="D1869" s="57">
        <f t="shared" si="163"/>
        <v>945879.49</v>
      </c>
      <c r="E1869" s="26">
        <f t="shared" si="193"/>
        <v>73840.289999999994</v>
      </c>
      <c r="F1869" s="39">
        <v>46693.56</v>
      </c>
      <c r="G1869" s="26">
        <v>27146.73</v>
      </c>
      <c r="H1869" s="39"/>
      <c r="I1869" s="26"/>
      <c r="J1869" s="57"/>
      <c r="K1869" s="26">
        <v>320</v>
      </c>
      <c r="L1869" s="39">
        <v>872039.2</v>
      </c>
      <c r="M1869" s="26"/>
      <c r="N1869" s="26"/>
      <c r="O1869" s="26"/>
      <c r="P1869" s="26"/>
      <c r="Q1869" s="26"/>
      <c r="R1869" s="26"/>
      <c r="S1869" s="26"/>
      <c r="T1869" s="26"/>
    </row>
    <row r="1870" spans="1:20" x14ac:dyDescent="0.25">
      <c r="A1870" s="66">
        <v>1838</v>
      </c>
      <c r="B1870" s="66">
        <v>200</v>
      </c>
      <c r="C1870" s="66" t="s">
        <v>2314</v>
      </c>
      <c r="D1870" s="57">
        <f t="shared" si="163"/>
        <v>1152450.8799999999</v>
      </c>
      <c r="E1870" s="26">
        <f t="shared" si="193"/>
        <v>280411.68</v>
      </c>
      <c r="F1870" s="39">
        <v>59985.15</v>
      </c>
      <c r="G1870" s="39">
        <v>34874.199999999997</v>
      </c>
      <c r="H1870" s="39">
        <v>125902.28</v>
      </c>
      <c r="I1870" s="26"/>
      <c r="J1870" s="57">
        <v>59650.05</v>
      </c>
      <c r="K1870" s="26">
        <v>320</v>
      </c>
      <c r="L1870" s="39">
        <v>872039.2</v>
      </c>
      <c r="M1870" s="26"/>
      <c r="N1870" s="26"/>
      <c r="O1870" s="26"/>
      <c r="P1870" s="26"/>
      <c r="Q1870" s="26"/>
      <c r="R1870" s="26"/>
      <c r="S1870" s="26"/>
      <c r="T1870" s="26"/>
    </row>
    <row r="1871" spans="1:20" x14ac:dyDescent="0.25">
      <c r="A1871" s="66">
        <v>1839</v>
      </c>
      <c r="B1871" s="66">
        <v>201</v>
      </c>
      <c r="C1871" s="66" t="s">
        <v>2315</v>
      </c>
      <c r="D1871" s="57">
        <f t="shared" si="163"/>
        <v>1000811.47</v>
      </c>
      <c r="E1871" s="26">
        <f>F1871+G1871+H1871+I1871+J1871</f>
        <v>128772.27</v>
      </c>
      <c r="F1871" s="26">
        <v>27546.71</v>
      </c>
      <c r="G1871" s="26">
        <v>16015.15</v>
      </c>
      <c r="H1871" s="39">
        <v>57817.579999999994</v>
      </c>
      <c r="I1871" s="26"/>
      <c r="J1871" s="39">
        <v>27392.829999999998</v>
      </c>
      <c r="K1871" s="26">
        <v>320</v>
      </c>
      <c r="L1871" s="39">
        <v>872039.2</v>
      </c>
      <c r="M1871" s="26"/>
      <c r="N1871" s="26"/>
      <c r="O1871" s="26"/>
      <c r="P1871" s="26"/>
      <c r="Q1871" s="26"/>
      <c r="R1871" s="26"/>
      <c r="S1871" s="26"/>
      <c r="T1871" s="26"/>
    </row>
    <row r="1872" spans="1:20" x14ac:dyDescent="0.25">
      <c r="A1872" s="66">
        <v>1840</v>
      </c>
      <c r="B1872" s="66">
        <v>202</v>
      </c>
      <c r="C1872" s="66" t="s">
        <v>2316</v>
      </c>
      <c r="D1872" s="57">
        <f t="shared" si="163"/>
        <v>1394847.91</v>
      </c>
      <c r="E1872" s="26">
        <f t="shared" ref="E1872" si="194">F1872+G1872+H1872+I1872+J1872</f>
        <v>522808.71</v>
      </c>
      <c r="F1872" s="39">
        <v>142057.1</v>
      </c>
      <c r="G1872" s="39">
        <v>82589.27</v>
      </c>
      <c r="H1872" s="39">
        <v>298162.34000000003</v>
      </c>
      <c r="I1872" s="26"/>
      <c r="J1872" s="39"/>
      <c r="K1872" s="26">
        <v>320</v>
      </c>
      <c r="L1872" s="39">
        <v>872039.2</v>
      </c>
      <c r="M1872" s="26"/>
      <c r="N1872" s="26"/>
      <c r="O1872" s="26"/>
      <c r="P1872" s="26"/>
      <c r="Q1872" s="26"/>
      <c r="R1872" s="26"/>
      <c r="S1872" s="26"/>
      <c r="T1872" s="26"/>
    </row>
    <row r="1873" spans="1:20" x14ac:dyDescent="0.25">
      <c r="A1873" s="66">
        <v>1841</v>
      </c>
      <c r="B1873" s="66">
        <v>203</v>
      </c>
      <c r="C1873" s="66" t="s">
        <v>2317</v>
      </c>
      <c r="D1873" s="57">
        <f t="shared" si="163"/>
        <v>2713117.44</v>
      </c>
      <c r="E1873" s="26">
        <f>F1873+G1873+H1873+I1873+J1873</f>
        <v>679086</v>
      </c>
      <c r="F1873" s="39">
        <v>145268.82</v>
      </c>
      <c r="G1873" s="26">
        <v>84456.510000000009</v>
      </c>
      <c r="H1873" s="39">
        <v>304903.40999999997</v>
      </c>
      <c r="I1873" s="26"/>
      <c r="J1873" s="57">
        <v>144457.26</v>
      </c>
      <c r="K1873" s="26">
        <v>746.4</v>
      </c>
      <c r="L1873" s="39">
        <v>2034031.44</v>
      </c>
      <c r="M1873" s="26"/>
      <c r="N1873" s="26"/>
      <c r="O1873" s="26"/>
      <c r="P1873" s="26"/>
      <c r="Q1873" s="26"/>
      <c r="R1873" s="26"/>
      <c r="S1873" s="26"/>
      <c r="T1873" s="26"/>
    </row>
    <row r="1874" spans="1:20" x14ac:dyDescent="0.25">
      <c r="A1874" s="66">
        <v>1842</v>
      </c>
      <c r="B1874" s="66">
        <v>204</v>
      </c>
      <c r="C1874" s="66" t="s">
        <v>2318</v>
      </c>
      <c r="D1874" s="57">
        <f t="shared" si="163"/>
        <v>1005597.5599999999</v>
      </c>
      <c r="E1874" s="26">
        <f>F1874+G1874+H1874+I1874+J1874</f>
        <v>133558.36000000002</v>
      </c>
      <c r="F1874" s="39">
        <v>133558.36000000002</v>
      </c>
      <c r="G1874" s="26"/>
      <c r="H1874" s="39"/>
      <c r="I1874" s="26"/>
      <c r="J1874" s="57"/>
      <c r="K1874" s="26">
        <v>320</v>
      </c>
      <c r="L1874" s="39">
        <v>872039.2</v>
      </c>
      <c r="M1874" s="26"/>
      <c r="N1874" s="26"/>
      <c r="O1874" s="26"/>
      <c r="P1874" s="26"/>
      <c r="Q1874" s="26"/>
      <c r="R1874" s="26"/>
      <c r="S1874" s="26"/>
      <c r="T1874" s="26"/>
    </row>
    <row r="1875" spans="1:20" x14ac:dyDescent="0.25">
      <c r="A1875" s="66">
        <v>1843</v>
      </c>
      <c r="B1875" s="66">
        <v>205</v>
      </c>
      <c r="C1875" s="66" t="s">
        <v>2319</v>
      </c>
      <c r="D1875" s="57">
        <f t="shared" si="163"/>
        <v>1420387.67</v>
      </c>
      <c r="E1875" s="26">
        <f t="shared" ref="E1875:E1880" si="195">F1875+G1875+H1875+I1875+J1875</f>
        <v>507004.67</v>
      </c>
      <c r="F1875" s="26">
        <v>108457.51</v>
      </c>
      <c r="G1875" s="26">
        <v>63055.12</v>
      </c>
      <c r="H1875" s="26">
        <v>227640.46</v>
      </c>
      <c r="I1875" s="26"/>
      <c r="J1875" s="57">
        <v>107851.58</v>
      </c>
      <c r="K1875" s="26">
        <v>280</v>
      </c>
      <c r="L1875" s="39">
        <v>763034.3</v>
      </c>
      <c r="M1875" s="26"/>
      <c r="N1875" s="26"/>
      <c r="O1875" s="26">
        <v>70</v>
      </c>
      <c r="P1875" s="26">
        <v>150348.70000000001</v>
      </c>
      <c r="Q1875" s="26"/>
      <c r="R1875" s="26"/>
      <c r="S1875" s="26"/>
      <c r="T1875" s="26"/>
    </row>
    <row r="1876" spans="1:20" x14ac:dyDescent="0.25">
      <c r="A1876" s="66">
        <v>1844</v>
      </c>
      <c r="B1876" s="66">
        <v>206</v>
      </c>
      <c r="C1876" s="66" t="s">
        <v>2320</v>
      </c>
      <c r="D1876" s="57">
        <f t="shared" si="163"/>
        <v>1964318.08</v>
      </c>
      <c r="E1876" s="26">
        <f t="shared" si="195"/>
        <v>712669.30999999994</v>
      </c>
      <c r="F1876" s="39">
        <v>133508.94</v>
      </c>
      <c r="G1876" s="39">
        <v>77619.55</v>
      </c>
      <c r="H1876" s="39">
        <v>280220.75</v>
      </c>
      <c r="I1876" s="26">
        <v>88556.98</v>
      </c>
      <c r="J1876" s="39">
        <v>132763.09</v>
      </c>
      <c r="K1876" s="26">
        <v>459.3</v>
      </c>
      <c r="L1876" s="39">
        <v>1251648.77</v>
      </c>
      <c r="M1876" s="26"/>
      <c r="N1876" s="26"/>
      <c r="O1876" s="26"/>
      <c r="P1876" s="26"/>
      <c r="Q1876" s="26"/>
      <c r="R1876" s="39"/>
      <c r="S1876" s="26"/>
      <c r="T1876" s="39"/>
    </row>
    <row r="1877" spans="1:20" x14ac:dyDescent="0.25">
      <c r="A1877" s="66">
        <v>1845</v>
      </c>
      <c r="B1877" s="66">
        <v>207</v>
      </c>
      <c r="C1877" s="66" t="s">
        <v>2321</v>
      </c>
      <c r="D1877" s="57">
        <f t="shared" si="163"/>
        <v>398462.34</v>
      </c>
      <c r="E1877" s="26">
        <f t="shared" si="195"/>
        <v>57822.02</v>
      </c>
      <c r="F1877" s="39">
        <v>36564.25</v>
      </c>
      <c r="G1877" s="26">
        <v>21257.769999999997</v>
      </c>
      <c r="H1877" s="39"/>
      <c r="I1877" s="26"/>
      <c r="J1877" s="57"/>
      <c r="K1877" s="26">
        <v>125</v>
      </c>
      <c r="L1877" s="57">
        <v>340640.32</v>
      </c>
      <c r="M1877" s="26"/>
      <c r="N1877" s="26"/>
      <c r="O1877" s="26"/>
      <c r="P1877" s="26"/>
      <c r="Q1877" s="26"/>
      <c r="R1877" s="26"/>
      <c r="S1877" s="26"/>
      <c r="T1877" s="26"/>
    </row>
    <row r="1878" spans="1:20" x14ac:dyDescent="0.25">
      <c r="A1878" s="66">
        <v>1846</v>
      </c>
      <c r="B1878" s="66">
        <v>208</v>
      </c>
      <c r="C1878" s="66" t="s">
        <v>2322</v>
      </c>
      <c r="D1878" s="57">
        <f t="shared" ref="D1878:D1941" si="196">E1878+L1878+N1878+P1878+R1878+T1878</f>
        <v>970414.78999999992</v>
      </c>
      <c r="E1878" s="26">
        <f t="shared" si="195"/>
        <v>98375.59</v>
      </c>
      <c r="F1878" s="39">
        <v>62208.66</v>
      </c>
      <c r="G1878" s="39">
        <v>36166.93</v>
      </c>
      <c r="H1878" s="39"/>
      <c r="I1878" s="26"/>
      <c r="J1878" s="39"/>
      <c r="K1878" s="26">
        <v>320</v>
      </c>
      <c r="L1878" s="39">
        <v>872039.2</v>
      </c>
      <c r="M1878" s="26"/>
      <c r="N1878" s="26"/>
      <c r="O1878" s="26"/>
      <c r="P1878" s="26"/>
      <c r="Q1878" s="26"/>
      <c r="R1878" s="26"/>
      <c r="S1878" s="26"/>
      <c r="T1878" s="26"/>
    </row>
    <row r="1879" spans="1:20" x14ac:dyDescent="0.25">
      <c r="A1879" s="66">
        <v>1847</v>
      </c>
      <c r="B1879" s="66">
        <v>209</v>
      </c>
      <c r="C1879" s="66" t="s">
        <v>2323</v>
      </c>
      <c r="D1879" s="57">
        <f t="shared" si="196"/>
        <v>942166.61</v>
      </c>
      <c r="E1879" s="26">
        <f t="shared" si="195"/>
        <v>70127.41</v>
      </c>
      <c r="F1879" s="39">
        <v>27225.56</v>
      </c>
      <c r="G1879" s="26">
        <v>15828.4</v>
      </c>
      <c r="H1879" s="39"/>
      <c r="I1879" s="26"/>
      <c r="J1879" s="57">
        <v>27073.45</v>
      </c>
      <c r="K1879" s="26">
        <v>320</v>
      </c>
      <c r="L1879" s="39">
        <v>872039.2</v>
      </c>
      <c r="M1879" s="26"/>
      <c r="N1879" s="26"/>
      <c r="O1879" s="26"/>
      <c r="P1879" s="26"/>
      <c r="Q1879" s="26"/>
      <c r="R1879" s="26"/>
      <c r="S1879" s="26"/>
      <c r="T1879" s="26"/>
    </row>
    <row r="1880" spans="1:20" x14ac:dyDescent="0.25">
      <c r="A1880" s="66">
        <v>1848</v>
      </c>
      <c r="B1880" s="66">
        <v>210</v>
      </c>
      <c r="C1880" s="66" t="s">
        <v>2324</v>
      </c>
      <c r="D1880" s="57">
        <f t="shared" si="196"/>
        <v>1172551.3500000001</v>
      </c>
      <c r="E1880" s="26">
        <f t="shared" si="195"/>
        <v>82904.25</v>
      </c>
      <c r="F1880" s="39">
        <v>52425.23</v>
      </c>
      <c r="G1880" s="39">
        <v>30479.02</v>
      </c>
      <c r="H1880" s="39"/>
      <c r="I1880" s="26"/>
      <c r="J1880" s="57"/>
      <c r="K1880" s="26">
        <v>320</v>
      </c>
      <c r="L1880" s="39">
        <v>872039.2</v>
      </c>
      <c r="M1880" s="26"/>
      <c r="N1880" s="26"/>
      <c r="O1880" s="26"/>
      <c r="P1880" s="26"/>
      <c r="Q1880" s="26">
        <v>70</v>
      </c>
      <c r="R1880" s="26">
        <v>87003.07</v>
      </c>
      <c r="S1880" s="26">
        <v>70</v>
      </c>
      <c r="T1880" s="26">
        <v>130604.83</v>
      </c>
    </row>
    <row r="1881" spans="1:20" x14ac:dyDescent="0.25">
      <c r="A1881" s="66">
        <v>1849</v>
      </c>
      <c r="B1881" s="66">
        <v>211</v>
      </c>
      <c r="C1881" s="66" t="s">
        <v>2325</v>
      </c>
      <c r="D1881" s="57">
        <f t="shared" si="196"/>
        <v>983021.25</v>
      </c>
      <c r="E1881" s="26">
        <f>F1881+G1881+H1881+I1881+J1881</f>
        <v>110982.05</v>
      </c>
      <c r="F1881" s="26">
        <v>43086.54</v>
      </c>
      <c r="G1881" s="26">
        <v>25049.68</v>
      </c>
      <c r="H1881" s="39"/>
      <c r="I1881" s="26"/>
      <c r="J1881" s="39">
        <v>42845.83</v>
      </c>
      <c r="K1881" s="26">
        <v>320</v>
      </c>
      <c r="L1881" s="39">
        <v>872039.2</v>
      </c>
      <c r="M1881" s="26"/>
      <c r="N1881" s="26"/>
      <c r="O1881" s="26"/>
      <c r="P1881" s="26"/>
      <c r="Q1881" s="26"/>
      <c r="R1881" s="26"/>
      <c r="S1881" s="26"/>
      <c r="T1881" s="26"/>
    </row>
    <row r="1882" spans="1:20" x14ac:dyDescent="0.25">
      <c r="A1882" s="66">
        <v>1850</v>
      </c>
      <c r="B1882" s="66">
        <v>212</v>
      </c>
      <c r="C1882" s="66" t="s">
        <v>2326</v>
      </c>
      <c r="D1882" s="57">
        <f t="shared" si="196"/>
        <v>942519.55999999994</v>
      </c>
      <c r="E1882" s="26">
        <f t="shared" ref="E1882" si="197">F1882+G1882+H1882+I1882+J1882</f>
        <v>70480.359999999986</v>
      </c>
      <c r="F1882" s="39">
        <v>44568.869999999995</v>
      </c>
      <c r="G1882" s="39">
        <v>25911.489999999998</v>
      </c>
      <c r="H1882" s="39"/>
      <c r="I1882" s="26"/>
      <c r="J1882" s="39"/>
      <c r="K1882" s="26">
        <v>320</v>
      </c>
      <c r="L1882" s="39">
        <v>872039.2</v>
      </c>
      <c r="M1882" s="26"/>
      <c r="N1882" s="26"/>
      <c r="O1882" s="26"/>
      <c r="P1882" s="26"/>
      <c r="Q1882" s="26"/>
      <c r="R1882" s="26"/>
      <c r="S1882" s="26"/>
      <c r="T1882" s="26"/>
    </row>
    <row r="1883" spans="1:20" x14ac:dyDescent="0.25">
      <c r="A1883" s="66">
        <v>1851</v>
      </c>
      <c r="B1883" s="66">
        <v>213</v>
      </c>
      <c r="C1883" s="66" t="s">
        <v>2327</v>
      </c>
      <c r="D1883" s="57">
        <f t="shared" si="196"/>
        <v>1377657.97</v>
      </c>
      <c r="E1883" s="26">
        <f>F1883+G1883+H1883+I1883+J1883</f>
        <v>505618.77</v>
      </c>
      <c r="F1883" s="39">
        <v>108161.04000000001</v>
      </c>
      <c r="G1883" s="26">
        <v>62882.74</v>
      </c>
      <c r="H1883" s="39">
        <v>227018.21</v>
      </c>
      <c r="I1883" s="26"/>
      <c r="J1883" s="57">
        <v>107556.78</v>
      </c>
      <c r="K1883" s="26">
        <v>320</v>
      </c>
      <c r="L1883" s="39">
        <v>872039.2</v>
      </c>
      <c r="M1883" s="26"/>
      <c r="N1883" s="26"/>
      <c r="O1883" s="26"/>
      <c r="P1883" s="26"/>
      <c r="Q1883" s="26"/>
      <c r="R1883" s="26"/>
      <c r="S1883" s="26"/>
      <c r="T1883" s="26"/>
    </row>
    <row r="1884" spans="1:20" x14ac:dyDescent="0.25">
      <c r="A1884" s="66">
        <v>1852</v>
      </c>
      <c r="B1884" s="66">
        <v>214</v>
      </c>
      <c r="C1884" s="66" t="s">
        <v>2328</v>
      </c>
      <c r="D1884" s="57">
        <f t="shared" si="196"/>
        <v>983021.25</v>
      </c>
      <c r="E1884" s="26">
        <f>F1884+G1884+H1884+I1884+J1884</f>
        <v>110982.05</v>
      </c>
      <c r="F1884" s="39">
        <v>43086.54</v>
      </c>
      <c r="G1884" s="26">
        <v>25049.68</v>
      </c>
      <c r="H1884" s="39"/>
      <c r="I1884" s="26"/>
      <c r="J1884" s="57">
        <v>42845.83</v>
      </c>
      <c r="K1884" s="26">
        <v>320</v>
      </c>
      <c r="L1884" s="39">
        <v>872039.2</v>
      </c>
      <c r="M1884" s="26"/>
      <c r="N1884" s="26"/>
      <c r="O1884" s="26"/>
      <c r="P1884" s="26"/>
      <c r="Q1884" s="26"/>
      <c r="R1884" s="26"/>
      <c r="S1884" s="26"/>
      <c r="T1884" s="26"/>
    </row>
    <row r="1885" spans="1:20" x14ac:dyDescent="0.25">
      <c r="A1885" s="66">
        <v>1853</v>
      </c>
      <c r="B1885" s="66">
        <v>215</v>
      </c>
      <c r="C1885" s="66" t="s">
        <v>2329</v>
      </c>
      <c r="D1885" s="57">
        <f t="shared" si="196"/>
        <v>1074149.26</v>
      </c>
      <c r="E1885" s="26">
        <f t="shared" ref="E1885:E1890" si="198">F1885+G1885+H1885+I1885+J1885</f>
        <v>231541.38</v>
      </c>
      <c r="F1885" s="26">
        <v>89891.25</v>
      </c>
      <c r="G1885" s="26">
        <v>52261.049999999996</v>
      </c>
      <c r="H1885" s="26"/>
      <c r="I1885" s="26"/>
      <c r="J1885" s="57">
        <v>89389.08</v>
      </c>
      <c r="K1885" s="26">
        <v>309.2</v>
      </c>
      <c r="L1885" s="39">
        <v>842607.88</v>
      </c>
      <c r="M1885" s="26"/>
      <c r="N1885" s="26"/>
      <c r="O1885" s="26"/>
      <c r="P1885" s="26"/>
      <c r="Q1885" s="26"/>
      <c r="R1885" s="26"/>
      <c r="S1885" s="26"/>
      <c r="T1885" s="26"/>
    </row>
    <row r="1886" spans="1:20" x14ac:dyDescent="0.25">
      <c r="A1886" s="66">
        <v>1854</v>
      </c>
      <c r="B1886" s="66">
        <v>216</v>
      </c>
      <c r="C1886" s="66" t="s">
        <v>2330</v>
      </c>
      <c r="D1886" s="57">
        <f t="shared" si="196"/>
        <v>1102085.1000000001</v>
      </c>
      <c r="E1886" s="26">
        <f t="shared" si="198"/>
        <v>230045.90000000002</v>
      </c>
      <c r="F1886" s="39">
        <v>89310.66</v>
      </c>
      <c r="G1886" s="39">
        <v>51923.51</v>
      </c>
      <c r="H1886" s="39"/>
      <c r="I1886" s="26"/>
      <c r="J1886" s="39">
        <v>88811.73</v>
      </c>
      <c r="K1886" s="26">
        <v>320</v>
      </c>
      <c r="L1886" s="39">
        <v>872039.2</v>
      </c>
      <c r="M1886" s="26"/>
      <c r="N1886" s="26"/>
      <c r="O1886" s="26"/>
      <c r="P1886" s="26"/>
      <c r="Q1886" s="26"/>
      <c r="R1886" s="39"/>
      <c r="S1886" s="26"/>
      <c r="T1886" s="39"/>
    </row>
    <row r="1887" spans="1:20" x14ac:dyDescent="0.25">
      <c r="A1887" s="66">
        <v>1855</v>
      </c>
      <c r="B1887" s="66">
        <v>217</v>
      </c>
      <c r="C1887" s="66" t="s">
        <v>2331</v>
      </c>
      <c r="D1887" s="57">
        <f t="shared" si="196"/>
        <v>983502.86</v>
      </c>
      <c r="E1887" s="26">
        <f t="shared" si="198"/>
        <v>111463.66</v>
      </c>
      <c r="F1887" s="39">
        <v>70485.02</v>
      </c>
      <c r="G1887" s="26">
        <v>40978.639999999999</v>
      </c>
      <c r="H1887" s="39"/>
      <c r="I1887" s="26"/>
      <c r="J1887" s="57"/>
      <c r="K1887" s="26">
        <v>320</v>
      </c>
      <c r="L1887" s="57">
        <v>872039.2</v>
      </c>
      <c r="M1887" s="26"/>
      <c r="N1887" s="26"/>
      <c r="O1887" s="26"/>
      <c r="P1887" s="26"/>
      <c r="Q1887" s="26"/>
      <c r="R1887" s="26"/>
      <c r="S1887" s="26"/>
      <c r="T1887" s="26"/>
    </row>
    <row r="1888" spans="1:20" x14ac:dyDescent="0.25">
      <c r="A1888" s="66">
        <v>1856</v>
      </c>
      <c r="B1888" s="66">
        <v>218</v>
      </c>
      <c r="C1888" s="66" t="s">
        <v>2332</v>
      </c>
      <c r="D1888" s="57">
        <f t="shared" si="196"/>
        <v>1087861.9600000002</v>
      </c>
      <c r="E1888" s="26">
        <f t="shared" si="198"/>
        <v>341852.8</v>
      </c>
      <c r="F1888" s="39">
        <v>73128.53</v>
      </c>
      <c r="G1888" s="39">
        <v>42515.509999999995</v>
      </c>
      <c r="H1888" s="39">
        <v>153488.78</v>
      </c>
      <c r="I1888" s="26"/>
      <c r="J1888" s="39">
        <v>72719.98</v>
      </c>
      <c r="K1888" s="26">
        <v>193.9</v>
      </c>
      <c r="L1888" s="39">
        <v>528401.26</v>
      </c>
      <c r="M1888" s="26"/>
      <c r="N1888" s="26"/>
      <c r="O1888" s="26"/>
      <c r="P1888" s="26"/>
      <c r="Q1888" s="26">
        <v>70</v>
      </c>
      <c r="R1888" s="26">
        <v>87003.07</v>
      </c>
      <c r="S1888" s="26">
        <v>70</v>
      </c>
      <c r="T1888" s="26">
        <v>130604.83</v>
      </c>
    </row>
    <row r="1889" spans="1:20" x14ac:dyDescent="0.25">
      <c r="A1889" s="66">
        <v>1857</v>
      </c>
      <c r="B1889" s="66">
        <v>219</v>
      </c>
      <c r="C1889" s="66" t="s">
        <v>2333</v>
      </c>
      <c r="D1889" s="57">
        <f t="shared" si="196"/>
        <v>601264.63</v>
      </c>
      <c r="E1889" s="26">
        <f t="shared" si="198"/>
        <v>129818.43</v>
      </c>
      <c r="F1889" s="39">
        <v>50399.37</v>
      </c>
      <c r="G1889" s="26">
        <v>29301.239999999998</v>
      </c>
      <c r="H1889" s="39"/>
      <c r="I1889" s="26"/>
      <c r="J1889" s="57">
        <v>50117.82</v>
      </c>
      <c r="K1889" s="26">
        <v>173</v>
      </c>
      <c r="L1889" s="39">
        <v>471446.2</v>
      </c>
      <c r="M1889" s="26"/>
      <c r="N1889" s="26"/>
      <c r="O1889" s="26"/>
      <c r="P1889" s="26"/>
      <c r="Q1889" s="26"/>
      <c r="R1889" s="26"/>
      <c r="S1889" s="26"/>
      <c r="T1889" s="26"/>
    </row>
    <row r="1890" spans="1:20" x14ac:dyDescent="0.25">
      <c r="A1890" s="66">
        <v>1858</v>
      </c>
      <c r="B1890" s="66">
        <v>220</v>
      </c>
      <c r="C1890" s="66" t="s">
        <v>2334</v>
      </c>
      <c r="D1890" s="57">
        <f t="shared" si="196"/>
        <v>354739.85000000003</v>
      </c>
      <c r="E1890" s="26">
        <f t="shared" si="198"/>
        <v>137131.95000000001</v>
      </c>
      <c r="F1890" s="39">
        <v>86716.59</v>
      </c>
      <c r="G1890" s="39">
        <v>50415.360000000001</v>
      </c>
      <c r="H1890" s="39"/>
      <c r="I1890" s="26"/>
      <c r="J1890" s="57"/>
      <c r="K1890" s="26"/>
      <c r="L1890" s="39"/>
      <c r="M1890" s="26"/>
      <c r="N1890" s="26"/>
      <c r="O1890" s="26"/>
      <c r="P1890" s="26"/>
      <c r="Q1890" s="26">
        <v>70</v>
      </c>
      <c r="R1890" s="26">
        <v>87003.07</v>
      </c>
      <c r="S1890" s="26">
        <v>70</v>
      </c>
      <c r="T1890" s="26">
        <v>130604.83</v>
      </c>
    </row>
    <row r="1891" spans="1:20" x14ac:dyDescent="0.25">
      <c r="A1891" s="66">
        <v>1859</v>
      </c>
      <c r="B1891" s="66">
        <v>221</v>
      </c>
      <c r="C1891" s="66" t="s">
        <v>2335</v>
      </c>
      <c r="D1891" s="57">
        <f t="shared" si="196"/>
        <v>380229.92</v>
      </c>
      <c r="E1891" s="26">
        <f>F1891+G1891+H1891+I1891+J1891</f>
        <v>72291.070000000007</v>
      </c>
      <c r="F1891" s="26">
        <v>28065.539999999997</v>
      </c>
      <c r="G1891" s="26">
        <v>16316.78</v>
      </c>
      <c r="H1891" s="39"/>
      <c r="I1891" s="26"/>
      <c r="J1891" s="39">
        <v>27908.75</v>
      </c>
      <c r="K1891" s="26">
        <v>113</v>
      </c>
      <c r="L1891" s="39">
        <v>307938.84999999998</v>
      </c>
      <c r="M1891" s="26"/>
      <c r="N1891" s="26"/>
      <c r="O1891" s="26"/>
      <c r="P1891" s="26"/>
      <c r="Q1891" s="26"/>
      <c r="R1891" s="26"/>
      <c r="S1891" s="26"/>
      <c r="T1891" s="26"/>
    </row>
    <row r="1892" spans="1:20" x14ac:dyDescent="0.25">
      <c r="A1892" s="66">
        <v>1860</v>
      </c>
      <c r="B1892" s="66">
        <v>222</v>
      </c>
      <c r="C1892" s="66" t="s">
        <v>2336</v>
      </c>
      <c r="D1892" s="57">
        <f t="shared" si="196"/>
        <v>891877.78999999992</v>
      </c>
      <c r="E1892" s="26">
        <f t="shared" ref="E1892" si="199">F1892+G1892+H1892+I1892+J1892</f>
        <v>19838.59</v>
      </c>
      <c r="F1892" s="39">
        <v>19838.59</v>
      </c>
      <c r="G1892" s="39"/>
      <c r="H1892" s="39"/>
      <c r="I1892" s="26"/>
      <c r="J1892" s="39"/>
      <c r="K1892" s="26">
        <v>320</v>
      </c>
      <c r="L1892" s="39">
        <v>872039.2</v>
      </c>
      <c r="M1892" s="26"/>
      <c r="N1892" s="26"/>
      <c r="O1892" s="26"/>
      <c r="P1892" s="26"/>
      <c r="Q1892" s="26"/>
      <c r="R1892" s="26"/>
      <c r="S1892" s="26"/>
      <c r="T1892" s="26"/>
    </row>
    <row r="1893" spans="1:20" x14ac:dyDescent="0.25">
      <c r="A1893" s="66">
        <v>1861</v>
      </c>
      <c r="B1893" s="66">
        <v>223</v>
      </c>
      <c r="C1893" s="66" t="s">
        <v>2337</v>
      </c>
      <c r="D1893" s="57">
        <f t="shared" si="196"/>
        <v>983463.78</v>
      </c>
      <c r="E1893" s="26">
        <f>F1893+G1893+H1893+I1893+J1893</f>
        <v>111424.58000000002</v>
      </c>
      <c r="F1893" s="39">
        <v>70460.310000000012</v>
      </c>
      <c r="G1893" s="26">
        <v>40964.269999999997</v>
      </c>
      <c r="H1893" s="39"/>
      <c r="I1893" s="26"/>
      <c r="J1893" s="57"/>
      <c r="K1893" s="26">
        <v>320</v>
      </c>
      <c r="L1893" s="39">
        <v>872039.2</v>
      </c>
      <c r="M1893" s="26"/>
      <c r="N1893" s="26"/>
      <c r="O1893" s="26"/>
      <c r="P1893" s="26"/>
      <c r="Q1893" s="26"/>
      <c r="R1893" s="26"/>
      <c r="S1893" s="26"/>
      <c r="T1893" s="26"/>
    </row>
    <row r="1894" spans="1:20" x14ac:dyDescent="0.25">
      <c r="A1894" s="66">
        <v>1862</v>
      </c>
      <c r="B1894" s="66">
        <v>224</v>
      </c>
      <c r="C1894" s="66" t="s">
        <v>2338</v>
      </c>
      <c r="D1894" s="57">
        <f t="shared" si="196"/>
        <v>973618.42999999993</v>
      </c>
      <c r="E1894" s="26">
        <f>F1894+G1894+H1894+I1894+J1894</f>
        <v>101579.23</v>
      </c>
      <c r="F1894" s="39">
        <v>64234.52</v>
      </c>
      <c r="G1894" s="26">
        <v>37344.71</v>
      </c>
      <c r="H1894" s="39"/>
      <c r="I1894" s="26"/>
      <c r="J1894" s="57"/>
      <c r="K1894" s="26">
        <v>320</v>
      </c>
      <c r="L1894" s="39">
        <v>872039.2</v>
      </c>
      <c r="M1894" s="26"/>
      <c r="N1894" s="26"/>
      <c r="O1894" s="26"/>
      <c r="P1894" s="26"/>
      <c r="Q1894" s="26"/>
      <c r="R1894" s="26"/>
      <c r="S1894" s="26"/>
      <c r="T1894" s="26"/>
    </row>
    <row r="1895" spans="1:20" x14ac:dyDescent="0.25">
      <c r="A1895" s="66">
        <v>1863</v>
      </c>
      <c r="B1895" s="66">
        <v>225</v>
      </c>
      <c r="C1895" s="66" t="s">
        <v>2339</v>
      </c>
      <c r="D1895" s="57">
        <f t="shared" si="196"/>
        <v>544372.39</v>
      </c>
      <c r="E1895" s="26">
        <f t="shared" ref="E1895:E1900" si="200">F1895+G1895+H1895+I1895+J1895</f>
        <v>117345.69</v>
      </c>
      <c r="F1895" s="26">
        <v>45557.08</v>
      </c>
      <c r="G1895" s="26">
        <v>26486.030000000002</v>
      </c>
      <c r="H1895" s="26"/>
      <c r="I1895" s="26"/>
      <c r="J1895" s="57">
        <v>45302.579999999994</v>
      </c>
      <c r="K1895" s="26">
        <v>156.69999999999999</v>
      </c>
      <c r="L1895" s="39">
        <v>427026.7</v>
      </c>
      <c r="M1895" s="26"/>
      <c r="N1895" s="26"/>
      <c r="O1895" s="26"/>
      <c r="P1895" s="26"/>
      <c r="Q1895" s="26"/>
      <c r="R1895" s="26"/>
      <c r="S1895" s="26"/>
      <c r="T1895" s="26"/>
    </row>
    <row r="1896" spans="1:20" x14ac:dyDescent="0.25">
      <c r="A1896" s="66">
        <v>1864</v>
      </c>
      <c r="B1896" s="66">
        <v>226</v>
      </c>
      <c r="C1896" s="66" t="s">
        <v>2340</v>
      </c>
      <c r="D1896" s="57">
        <f t="shared" si="196"/>
        <v>899895.36</v>
      </c>
      <c r="E1896" s="26">
        <f t="shared" si="200"/>
        <v>27856.160000000003</v>
      </c>
      <c r="F1896" s="39">
        <v>17615.080000000002</v>
      </c>
      <c r="G1896" s="39">
        <v>10241.080000000002</v>
      </c>
      <c r="H1896" s="39"/>
      <c r="I1896" s="26"/>
      <c r="J1896" s="39"/>
      <c r="K1896" s="26">
        <v>320</v>
      </c>
      <c r="L1896" s="39">
        <v>872039.2</v>
      </c>
      <c r="M1896" s="26"/>
      <c r="N1896" s="26"/>
      <c r="O1896" s="26"/>
      <c r="P1896" s="26"/>
      <c r="Q1896" s="26"/>
      <c r="R1896" s="39"/>
      <c r="S1896" s="26"/>
      <c r="T1896" s="39"/>
    </row>
    <row r="1897" spans="1:20" x14ac:dyDescent="0.25">
      <c r="A1897" s="66">
        <v>1865</v>
      </c>
      <c r="B1897" s="66">
        <v>227</v>
      </c>
      <c r="C1897" s="66" t="s">
        <v>2341</v>
      </c>
      <c r="D1897" s="57">
        <f t="shared" si="196"/>
        <v>398480.83</v>
      </c>
      <c r="E1897" s="26">
        <f t="shared" si="200"/>
        <v>85909.26</v>
      </c>
      <c r="F1897" s="39">
        <v>33352.53</v>
      </c>
      <c r="G1897" s="26">
        <v>19390.53</v>
      </c>
      <c r="H1897" s="39"/>
      <c r="I1897" s="26"/>
      <c r="J1897" s="57">
        <v>33166.199999999997</v>
      </c>
      <c r="K1897" s="26">
        <v>114.7</v>
      </c>
      <c r="L1897" s="57">
        <v>312571.57</v>
      </c>
      <c r="M1897" s="26"/>
      <c r="N1897" s="26"/>
      <c r="O1897" s="26"/>
      <c r="P1897" s="26"/>
      <c r="Q1897" s="26"/>
      <c r="R1897" s="26"/>
      <c r="S1897" s="26"/>
      <c r="T1897" s="26"/>
    </row>
    <row r="1898" spans="1:20" x14ac:dyDescent="0.25">
      <c r="A1898" s="66">
        <v>1866</v>
      </c>
      <c r="B1898" s="66">
        <v>228</v>
      </c>
      <c r="C1898" s="66" t="s">
        <v>2342</v>
      </c>
      <c r="D1898" s="57">
        <f t="shared" si="196"/>
        <v>299685.46999999997</v>
      </c>
      <c r="E1898" s="26">
        <f t="shared" si="200"/>
        <v>299685.46999999997</v>
      </c>
      <c r="F1898" s="39">
        <v>133508.94</v>
      </c>
      <c r="G1898" s="39">
        <v>77619.55</v>
      </c>
      <c r="H1898" s="39"/>
      <c r="I1898" s="26">
        <v>88556.98</v>
      </c>
      <c r="J1898" s="39"/>
      <c r="K1898" s="26"/>
      <c r="L1898" s="39"/>
      <c r="M1898" s="26"/>
      <c r="N1898" s="26"/>
      <c r="O1898" s="26"/>
      <c r="P1898" s="26"/>
      <c r="Q1898" s="26"/>
      <c r="R1898" s="26"/>
      <c r="S1898" s="26"/>
      <c r="T1898" s="26"/>
    </row>
    <row r="1899" spans="1:20" x14ac:dyDescent="0.25">
      <c r="A1899" s="66">
        <v>1867</v>
      </c>
      <c r="B1899" s="66">
        <v>229</v>
      </c>
      <c r="C1899" s="66" t="s">
        <v>2343</v>
      </c>
      <c r="D1899" s="57">
        <f t="shared" si="196"/>
        <v>1018484.6</v>
      </c>
      <c r="E1899" s="26">
        <f t="shared" si="200"/>
        <v>123009.35999999999</v>
      </c>
      <c r="F1899" s="39">
        <v>47755.89</v>
      </c>
      <c r="G1899" s="26">
        <v>27764.37</v>
      </c>
      <c r="H1899" s="39"/>
      <c r="I1899" s="26"/>
      <c r="J1899" s="57">
        <v>47489.1</v>
      </c>
      <c r="K1899" s="26">
        <v>328.6</v>
      </c>
      <c r="L1899" s="39">
        <v>895475.24</v>
      </c>
      <c r="M1899" s="26"/>
      <c r="N1899" s="26"/>
      <c r="O1899" s="26"/>
      <c r="P1899" s="26"/>
      <c r="Q1899" s="26"/>
      <c r="R1899" s="26"/>
      <c r="S1899" s="26"/>
      <c r="T1899" s="26"/>
    </row>
    <row r="1900" spans="1:20" x14ac:dyDescent="0.25">
      <c r="A1900" s="66">
        <v>1868</v>
      </c>
      <c r="B1900" s="66">
        <v>230</v>
      </c>
      <c r="C1900" s="66" t="s">
        <v>2344</v>
      </c>
      <c r="D1900" s="57">
        <f t="shared" si="196"/>
        <v>31252.55</v>
      </c>
      <c r="E1900" s="26">
        <f t="shared" si="200"/>
        <v>31252.55</v>
      </c>
      <c r="F1900" s="39">
        <v>31252.55</v>
      </c>
      <c r="G1900" s="39"/>
      <c r="H1900" s="39"/>
      <c r="I1900" s="26"/>
      <c r="J1900" s="57"/>
      <c r="K1900" s="26"/>
      <c r="L1900" s="39"/>
      <c r="M1900" s="26"/>
      <c r="N1900" s="26"/>
      <c r="O1900" s="26"/>
      <c r="P1900" s="26"/>
      <c r="Q1900" s="26"/>
      <c r="R1900" s="26"/>
      <c r="S1900" s="26"/>
      <c r="T1900" s="26"/>
    </row>
    <row r="1901" spans="1:20" x14ac:dyDescent="0.25">
      <c r="A1901" s="66">
        <v>1869</v>
      </c>
      <c r="B1901" s="66">
        <v>231</v>
      </c>
      <c r="C1901" s="66" t="s">
        <v>2345</v>
      </c>
      <c r="D1901" s="57">
        <f t="shared" si="196"/>
        <v>3341568.14</v>
      </c>
      <c r="E1901" s="26">
        <f>F1901+G1901+H1901+I1901+J1901</f>
        <v>1444065.33</v>
      </c>
      <c r="F1901" s="26">
        <v>270526.11</v>
      </c>
      <c r="G1901" s="26">
        <v>157278.69</v>
      </c>
      <c r="H1901" s="39">
        <v>567804.81000000006</v>
      </c>
      <c r="I1901" s="26">
        <v>179440.95</v>
      </c>
      <c r="J1901" s="39">
        <v>269014.77</v>
      </c>
      <c r="K1901" s="26">
        <v>696.3</v>
      </c>
      <c r="L1901" s="39">
        <v>1897502.81</v>
      </c>
      <c r="M1901" s="26"/>
      <c r="N1901" s="26"/>
      <c r="O1901" s="26"/>
      <c r="P1901" s="26"/>
      <c r="Q1901" s="26"/>
      <c r="R1901" s="26"/>
      <c r="S1901" s="26"/>
      <c r="T1901" s="26"/>
    </row>
    <row r="1902" spans="1:20" x14ac:dyDescent="0.25">
      <c r="A1902" s="66">
        <v>1870</v>
      </c>
      <c r="B1902" s="66">
        <v>232</v>
      </c>
      <c r="C1902" s="66" t="s">
        <v>330</v>
      </c>
      <c r="D1902" s="57">
        <f t="shared" si="196"/>
        <v>160759.41</v>
      </c>
      <c r="E1902" s="26">
        <f t="shared" ref="E1902" si="201">F1902+G1902+H1902+I1902+J1902</f>
        <v>160759.41</v>
      </c>
      <c r="F1902" s="39"/>
      <c r="G1902" s="39"/>
      <c r="H1902" s="39"/>
      <c r="I1902" s="26">
        <v>160759.41</v>
      </c>
      <c r="J1902" s="39"/>
      <c r="K1902" s="26"/>
      <c r="L1902" s="39"/>
      <c r="M1902" s="26"/>
      <c r="N1902" s="26"/>
      <c r="O1902" s="26"/>
      <c r="P1902" s="26"/>
      <c r="Q1902" s="26"/>
      <c r="R1902" s="26"/>
      <c r="S1902" s="26"/>
      <c r="T1902" s="26"/>
    </row>
    <row r="1903" spans="1:20" x14ac:dyDescent="0.25">
      <c r="A1903" s="66">
        <v>1871</v>
      </c>
      <c r="B1903" s="66">
        <v>233</v>
      </c>
      <c r="C1903" s="66" t="s">
        <v>2346</v>
      </c>
      <c r="D1903" s="57">
        <f t="shared" si="196"/>
        <v>27074.769999999997</v>
      </c>
      <c r="E1903" s="26">
        <f>F1903+G1903+H1903+I1903+J1903</f>
        <v>27074.769999999997</v>
      </c>
      <c r="F1903" s="39">
        <v>17120.96</v>
      </c>
      <c r="G1903" s="26">
        <v>9953.81</v>
      </c>
      <c r="H1903" s="39"/>
      <c r="I1903" s="26"/>
      <c r="J1903" s="57"/>
      <c r="K1903" s="26"/>
      <c r="L1903" s="39"/>
      <c r="M1903" s="26"/>
      <c r="N1903" s="26"/>
      <c r="O1903" s="26"/>
      <c r="P1903" s="26"/>
      <c r="Q1903" s="26"/>
      <c r="R1903" s="26"/>
      <c r="S1903" s="26"/>
      <c r="T1903" s="26"/>
    </row>
    <row r="1904" spans="1:20" x14ac:dyDescent="0.25">
      <c r="A1904" s="66">
        <v>1872</v>
      </c>
      <c r="B1904" s="66">
        <v>234</v>
      </c>
      <c r="C1904" s="66" t="s">
        <v>2347</v>
      </c>
      <c r="D1904" s="57">
        <f t="shared" si="196"/>
        <v>80799.400000000009</v>
      </c>
      <c r="E1904" s="26">
        <f>F1904+G1904+H1904+I1904+J1904</f>
        <v>80799.400000000009</v>
      </c>
      <c r="F1904" s="39"/>
      <c r="G1904" s="26"/>
      <c r="H1904" s="39">
        <v>80799.400000000009</v>
      </c>
      <c r="I1904" s="26"/>
      <c r="J1904" s="57"/>
      <c r="K1904" s="26"/>
      <c r="L1904" s="39"/>
      <c r="M1904" s="26"/>
      <c r="N1904" s="26"/>
      <c r="O1904" s="26"/>
      <c r="P1904" s="26"/>
      <c r="Q1904" s="26"/>
      <c r="R1904" s="26"/>
      <c r="S1904" s="26"/>
      <c r="T1904" s="26"/>
    </row>
    <row r="1905" spans="1:20" x14ac:dyDescent="0.25">
      <c r="A1905" s="66">
        <v>1873</v>
      </c>
      <c r="B1905" s="66">
        <v>235</v>
      </c>
      <c r="C1905" s="66" t="s">
        <v>2348</v>
      </c>
      <c r="D1905" s="57">
        <f t="shared" si="196"/>
        <v>1308784.1000000001</v>
      </c>
      <c r="E1905" s="26">
        <f t="shared" ref="E1905:E1906" si="202">F1905+G1905+H1905+I1905+J1905</f>
        <v>573001.01</v>
      </c>
      <c r="F1905" s="26">
        <v>102528.15999999999</v>
      </c>
      <c r="G1905" s="26">
        <v>153322.03</v>
      </c>
      <c r="H1905" s="26">
        <v>215195.44</v>
      </c>
      <c r="I1905" s="26"/>
      <c r="J1905" s="57">
        <v>101955.38</v>
      </c>
      <c r="K1905" s="26">
        <v>270</v>
      </c>
      <c r="L1905" s="39">
        <v>735783.09</v>
      </c>
      <c r="M1905" s="26"/>
      <c r="N1905" s="26"/>
      <c r="O1905" s="26"/>
      <c r="P1905" s="26"/>
      <c r="Q1905" s="26"/>
      <c r="R1905" s="26"/>
      <c r="S1905" s="26"/>
      <c r="T1905" s="26"/>
    </row>
    <row r="1906" spans="1:20" x14ac:dyDescent="0.25">
      <c r="A1906" s="66">
        <v>1874</v>
      </c>
      <c r="B1906" s="66">
        <v>236</v>
      </c>
      <c r="C1906" s="66" t="s">
        <v>2349</v>
      </c>
      <c r="D1906" s="57">
        <f t="shared" si="196"/>
        <v>1440715.94</v>
      </c>
      <c r="E1906" s="26">
        <f t="shared" si="202"/>
        <v>568676.74</v>
      </c>
      <c r="F1906" s="39">
        <v>121650.27</v>
      </c>
      <c r="G1906" s="39">
        <v>70725.12999999999</v>
      </c>
      <c r="H1906" s="39">
        <v>255330.68</v>
      </c>
      <c r="I1906" s="26"/>
      <c r="J1906" s="39">
        <v>120970.66</v>
      </c>
      <c r="K1906" s="26">
        <v>320</v>
      </c>
      <c r="L1906" s="39">
        <v>872039.2</v>
      </c>
      <c r="M1906" s="26"/>
      <c r="N1906" s="26"/>
      <c r="O1906" s="26"/>
      <c r="P1906" s="26"/>
      <c r="Q1906" s="26"/>
      <c r="R1906" s="39"/>
      <c r="S1906" s="26"/>
      <c r="T1906" s="39"/>
    </row>
    <row r="1907" spans="1:20" x14ac:dyDescent="0.25">
      <c r="A1907" s="66">
        <v>1875</v>
      </c>
      <c r="B1907" s="66">
        <v>237</v>
      </c>
      <c r="C1907" s="66" t="s">
        <v>2350</v>
      </c>
      <c r="D1907" s="57">
        <f t="shared" si="196"/>
        <v>1151912.47</v>
      </c>
      <c r="E1907" s="26">
        <f t="shared" si="191"/>
        <v>279873.27</v>
      </c>
      <c r="F1907" s="39">
        <v>108655.12999999999</v>
      </c>
      <c r="G1907" s="39">
        <v>63170.01</v>
      </c>
      <c r="H1907" s="39"/>
      <c r="I1907" s="26"/>
      <c r="J1907" s="39">
        <v>108048.13</v>
      </c>
      <c r="K1907" s="26">
        <v>320</v>
      </c>
      <c r="L1907" s="39">
        <v>872039.2</v>
      </c>
      <c r="M1907" s="26"/>
      <c r="N1907" s="26"/>
      <c r="O1907" s="26"/>
      <c r="P1907" s="26"/>
      <c r="Q1907" s="26"/>
      <c r="R1907" s="26"/>
      <c r="S1907" s="26"/>
      <c r="T1907" s="26"/>
    </row>
    <row r="1908" spans="1:20" x14ac:dyDescent="0.25">
      <c r="A1908" s="66">
        <v>1876</v>
      </c>
      <c r="B1908" s="66">
        <v>238</v>
      </c>
      <c r="C1908" s="66" t="s">
        <v>2351</v>
      </c>
      <c r="D1908" s="57">
        <f t="shared" si="196"/>
        <v>32611.38</v>
      </c>
      <c r="E1908" s="26">
        <f t="shared" si="191"/>
        <v>32611.38</v>
      </c>
      <c r="F1908" s="39">
        <v>32611.38</v>
      </c>
      <c r="G1908" s="26"/>
      <c r="H1908" s="39"/>
      <c r="I1908" s="26"/>
      <c r="J1908" s="57"/>
      <c r="K1908" s="26"/>
      <c r="L1908" s="57"/>
      <c r="M1908" s="26"/>
      <c r="N1908" s="26"/>
      <c r="O1908" s="26"/>
      <c r="P1908" s="26"/>
      <c r="Q1908" s="26"/>
      <c r="R1908" s="26"/>
      <c r="S1908" s="26"/>
      <c r="T1908" s="26"/>
    </row>
    <row r="1909" spans="1:20" x14ac:dyDescent="0.25">
      <c r="A1909" s="66">
        <v>1877</v>
      </c>
      <c r="B1909" s="66">
        <v>239</v>
      </c>
      <c r="C1909" s="66" t="s">
        <v>2352</v>
      </c>
      <c r="D1909" s="57">
        <f t="shared" si="196"/>
        <v>533111.56999999995</v>
      </c>
      <c r="E1909" s="26">
        <f t="shared" si="191"/>
        <v>315503.67</v>
      </c>
      <c r="F1909" s="39">
        <v>85728.349999999991</v>
      </c>
      <c r="G1909" s="39">
        <v>49840.82</v>
      </c>
      <c r="H1909" s="39">
        <v>179934.5</v>
      </c>
      <c r="I1909" s="26"/>
      <c r="J1909" s="39"/>
      <c r="K1909" s="26"/>
      <c r="L1909" s="39"/>
      <c r="M1909" s="26"/>
      <c r="N1909" s="26"/>
      <c r="O1909" s="26"/>
      <c r="P1909" s="26"/>
      <c r="Q1909" s="26">
        <v>70</v>
      </c>
      <c r="R1909" s="26">
        <v>87003.07</v>
      </c>
      <c r="S1909" s="26">
        <v>70</v>
      </c>
      <c r="T1909" s="26">
        <v>130604.83</v>
      </c>
    </row>
    <row r="1910" spans="1:20" x14ac:dyDescent="0.25">
      <c r="A1910" s="66">
        <v>1878</v>
      </c>
      <c r="B1910" s="66">
        <v>240</v>
      </c>
      <c r="C1910" s="66" t="s">
        <v>2353</v>
      </c>
      <c r="D1910" s="57">
        <f t="shared" si="196"/>
        <v>1037535.2</v>
      </c>
      <c r="E1910" s="26">
        <f t="shared" si="191"/>
        <v>165496</v>
      </c>
      <c r="F1910" s="39">
        <v>104652.84999999999</v>
      </c>
      <c r="G1910" s="26">
        <v>60843.149999999994</v>
      </c>
      <c r="H1910" s="39"/>
      <c r="I1910" s="26"/>
      <c r="J1910" s="57"/>
      <c r="K1910" s="26">
        <v>320</v>
      </c>
      <c r="L1910" s="39">
        <v>872039.2</v>
      </c>
      <c r="M1910" s="26"/>
      <c r="N1910" s="26"/>
      <c r="O1910" s="26"/>
      <c r="P1910" s="26"/>
      <c r="Q1910" s="26"/>
      <c r="R1910" s="26"/>
      <c r="S1910" s="26"/>
      <c r="T1910" s="26"/>
    </row>
    <row r="1911" spans="1:20" x14ac:dyDescent="0.25">
      <c r="A1911" s="66">
        <v>1879</v>
      </c>
      <c r="B1911" s="66">
        <v>241</v>
      </c>
      <c r="C1911" s="66" t="s">
        <v>2354</v>
      </c>
      <c r="D1911" s="57">
        <f t="shared" si="196"/>
        <v>1037535.2</v>
      </c>
      <c r="E1911" s="26">
        <f t="shared" si="191"/>
        <v>165496</v>
      </c>
      <c r="F1911" s="39">
        <v>104652.84999999999</v>
      </c>
      <c r="G1911" s="39">
        <v>60843.149999999994</v>
      </c>
      <c r="H1911" s="39"/>
      <c r="I1911" s="26"/>
      <c r="J1911" s="57"/>
      <c r="K1911" s="26">
        <v>320</v>
      </c>
      <c r="L1911" s="39">
        <v>872039.2</v>
      </c>
      <c r="M1911" s="26"/>
      <c r="N1911" s="26"/>
      <c r="O1911" s="26"/>
      <c r="P1911" s="26"/>
      <c r="Q1911" s="26"/>
      <c r="R1911" s="26"/>
      <c r="S1911" s="26"/>
      <c r="T1911" s="26"/>
    </row>
    <row r="1912" spans="1:20" x14ac:dyDescent="0.25">
      <c r="A1912" s="66">
        <v>1880</v>
      </c>
      <c r="B1912" s="66">
        <v>242</v>
      </c>
      <c r="C1912" s="66" t="s">
        <v>2355</v>
      </c>
      <c r="D1912" s="57">
        <f t="shared" si="196"/>
        <v>1249643.49</v>
      </c>
      <c r="E1912" s="26">
        <f>F1912+G1912+H1912+I1912+J1912</f>
        <v>377604.29</v>
      </c>
      <c r="F1912" s="26">
        <v>102602.28</v>
      </c>
      <c r="G1912" s="26">
        <v>59651.009999999995</v>
      </c>
      <c r="H1912" s="39">
        <v>215351</v>
      </c>
      <c r="I1912" s="26"/>
      <c r="J1912" s="39"/>
      <c r="K1912" s="26">
        <v>320</v>
      </c>
      <c r="L1912" s="39">
        <v>872039.2</v>
      </c>
      <c r="M1912" s="26"/>
      <c r="N1912" s="26"/>
      <c r="O1912" s="26"/>
      <c r="P1912" s="26"/>
      <c r="Q1912" s="26"/>
      <c r="R1912" s="26"/>
      <c r="S1912" s="26"/>
      <c r="T1912" s="26"/>
    </row>
    <row r="1913" spans="1:20" x14ac:dyDescent="0.25">
      <c r="A1913" s="66">
        <v>1881</v>
      </c>
      <c r="B1913" s="66">
        <v>243</v>
      </c>
      <c r="C1913" s="66" t="s">
        <v>2356</v>
      </c>
      <c r="D1913" s="57">
        <f t="shared" si="196"/>
        <v>2659046.5499999998</v>
      </c>
      <c r="E1913" s="26">
        <f t="shared" ref="E1913" si="203">F1913+G1913+H1913+I1913+J1913</f>
        <v>922871.01</v>
      </c>
      <c r="F1913" s="39">
        <v>250761.63999999998</v>
      </c>
      <c r="G1913" s="39">
        <v>145788.01</v>
      </c>
      <c r="H1913" s="39">
        <v>526321.36</v>
      </c>
      <c r="I1913" s="26"/>
      <c r="J1913" s="39"/>
      <c r="K1913" s="26">
        <v>637.1</v>
      </c>
      <c r="L1913" s="39">
        <v>1736175.54</v>
      </c>
      <c r="M1913" s="26"/>
      <c r="N1913" s="26"/>
      <c r="O1913" s="26"/>
      <c r="P1913" s="26"/>
      <c r="Q1913" s="26"/>
      <c r="R1913" s="26"/>
      <c r="S1913" s="26"/>
      <c r="T1913" s="26"/>
    </row>
    <row r="1914" spans="1:20" x14ac:dyDescent="0.25">
      <c r="A1914" s="66">
        <v>1882</v>
      </c>
      <c r="B1914" s="66">
        <v>244</v>
      </c>
      <c r="C1914" s="66" t="s">
        <v>2357</v>
      </c>
      <c r="D1914" s="57">
        <f t="shared" si="196"/>
        <v>958420.6</v>
      </c>
      <c r="E1914" s="26">
        <f>F1914+G1914+H1914+I1914+J1914</f>
        <v>86381.4</v>
      </c>
      <c r="F1914" s="39">
        <v>54624.04</v>
      </c>
      <c r="G1914" s="26">
        <v>31757.360000000001</v>
      </c>
      <c r="H1914" s="39"/>
      <c r="I1914" s="26"/>
      <c r="J1914" s="57"/>
      <c r="K1914" s="26">
        <v>320</v>
      </c>
      <c r="L1914" s="39">
        <v>872039.2</v>
      </c>
      <c r="M1914" s="26"/>
      <c r="N1914" s="26"/>
      <c r="O1914" s="26"/>
      <c r="P1914" s="26"/>
      <c r="Q1914" s="26"/>
      <c r="R1914" s="26"/>
      <c r="S1914" s="26"/>
      <c r="T1914" s="26"/>
    </row>
    <row r="1915" spans="1:20" x14ac:dyDescent="0.25">
      <c r="A1915" s="66">
        <v>1883</v>
      </c>
      <c r="B1915" s="66">
        <v>245</v>
      </c>
      <c r="C1915" s="66" t="s">
        <v>2358</v>
      </c>
      <c r="D1915" s="57">
        <f t="shared" si="196"/>
        <v>1199181.0699999998</v>
      </c>
      <c r="E1915" s="26">
        <f>F1915+G1915+H1915+I1915+J1915</f>
        <v>327141.87</v>
      </c>
      <c r="F1915" s="39">
        <v>88890.69</v>
      </c>
      <c r="G1915" s="26">
        <v>51679.33</v>
      </c>
      <c r="H1915" s="39">
        <v>186571.85</v>
      </c>
      <c r="I1915" s="26"/>
      <c r="J1915" s="57"/>
      <c r="K1915" s="26">
        <v>320</v>
      </c>
      <c r="L1915" s="39">
        <v>872039.2</v>
      </c>
      <c r="M1915" s="26"/>
      <c r="N1915" s="26"/>
      <c r="O1915" s="26"/>
      <c r="P1915" s="26"/>
      <c r="Q1915" s="26"/>
      <c r="R1915" s="26"/>
      <c r="S1915" s="26"/>
      <c r="T1915" s="26"/>
    </row>
    <row r="1916" spans="1:20" x14ac:dyDescent="0.25">
      <c r="A1916" s="66">
        <v>1884</v>
      </c>
      <c r="B1916" s="66">
        <v>246</v>
      </c>
      <c r="C1916" s="66" t="s">
        <v>2359</v>
      </c>
      <c r="D1916" s="57">
        <f t="shared" si="196"/>
        <v>2721499.33</v>
      </c>
      <c r="E1916" s="26">
        <f t="shared" ref="E1916:E1921" si="204">F1916+G1916+H1916+I1916+J1916</f>
        <v>154433.91999999998</v>
      </c>
      <c r="F1916" s="26"/>
      <c r="G1916" s="26"/>
      <c r="H1916" s="26"/>
      <c r="I1916" s="26">
        <v>154433.91999999998</v>
      </c>
      <c r="J1916" s="57"/>
      <c r="K1916" s="26">
        <v>942</v>
      </c>
      <c r="L1916" s="39">
        <v>2567065.41</v>
      </c>
      <c r="M1916" s="26"/>
      <c r="N1916" s="26"/>
      <c r="O1916" s="26"/>
      <c r="P1916" s="26"/>
      <c r="Q1916" s="26"/>
      <c r="R1916" s="26"/>
      <c r="S1916" s="26"/>
      <c r="T1916" s="26"/>
    </row>
    <row r="1917" spans="1:20" x14ac:dyDescent="0.25">
      <c r="A1917" s="66">
        <v>1885</v>
      </c>
      <c r="B1917" s="66">
        <v>247</v>
      </c>
      <c r="C1917" s="66" t="s">
        <v>2360</v>
      </c>
      <c r="D1917" s="57">
        <f t="shared" si="196"/>
        <v>476622.45</v>
      </c>
      <c r="E1917" s="26">
        <f t="shared" si="204"/>
        <v>476622.45</v>
      </c>
      <c r="F1917" s="39"/>
      <c r="G1917" s="39">
        <v>75407.58</v>
      </c>
      <c r="H1917" s="39">
        <v>272235.18</v>
      </c>
      <c r="I1917" s="26"/>
      <c r="J1917" s="39">
        <v>128979.69</v>
      </c>
      <c r="K1917" s="26"/>
      <c r="L1917" s="39"/>
      <c r="M1917" s="26"/>
      <c r="N1917" s="26"/>
      <c r="O1917" s="26"/>
      <c r="P1917" s="26"/>
      <c r="Q1917" s="26"/>
      <c r="R1917" s="39"/>
      <c r="S1917" s="26"/>
      <c r="T1917" s="39"/>
    </row>
    <row r="1918" spans="1:20" x14ac:dyDescent="0.25">
      <c r="A1918" s="66">
        <v>1886</v>
      </c>
      <c r="B1918" s="66">
        <v>248</v>
      </c>
      <c r="C1918" s="66" t="s">
        <v>2361</v>
      </c>
      <c r="D1918" s="57">
        <f t="shared" si="196"/>
        <v>1088291.6299999999</v>
      </c>
      <c r="E1918" s="26">
        <f t="shared" si="204"/>
        <v>190908.79999999999</v>
      </c>
      <c r="F1918" s="39">
        <v>95721.78</v>
      </c>
      <c r="G1918" s="26"/>
      <c r="H1918" s="39"/>
      <c r="I1918" s="26"/>
      <c r="J1918" s="57">
        <v>95187.02</v>
      </c>
      <c r="K1918" s="26">
        <v>329.3</v>
      </c>
      <c r="L1918" s="57">
        <v>897382.83</v>
      </c>
      <c r="M1918" s="26"/>
      <c r="N1918" s="26"/>
      <c r="O1918" s="26"/>
      <c r="P1918" s="26"/>
      <c r="Q1918" s="26"/>
      <c r="R1918" s="26"/>
      <c r="S1918" s="26"/>
      <c r="T1918" s="26"/>
    </row>
    <row r="1919" spans="1:20" x14ac:dyDescent="0.25">
      <c r="A1919" s="66">
        <v>1887</v>
      </c>
      <c r="B1919" s="66">
        <v>249</v>
      </c>
      <c r="C1919" s="66" t="s">
        <v>2362</v>
      </c>
      <c r="D1919" s="57">
        <f t="shared" si="196"/>
        <v>97963.150000000009</v>
      </c>
      <c r="E1919" s="26">
        <f t="shared" si="204"/>
        <v>97963.150000000009</v>
      </c>
      <c r="F1919" s="39"/>
      <c r="G1919" s="39"/>
      <c r="H1919" s="39"/>
      <c r="I1919" s="26"/>
      <c r="J1919" s="39">
        <v>97963.150000000009</v>
      </c>
      <c r="K1919" s="26"/>
      <c r="L1919" s="39"/>
      <c r="M1919" s="26"/>
      <c r="N1919" s="26"/>
      <c r="O1919" s="26"/>
      <c r="P1919" s="26"/>
      <c r="Q1919" s="26"/>
      <c r="R1919" s="26"/>
      <c r="S1919" s="26"/>
      <c r="T1919" s="26"/>
    </row>
    <row r="1920" spans="1:20" x14ac:dyDescent="0.25">
      <c r="A1920" s="66">
        <v>1888</v>
      </c>
      <c r="B1920" s="66">
        <v>250</v>
      </c>
      <c r="C1920" s="66" t="s">
        <v>2363</v>
      </c>
      <c r="D1920" s="57">
        <f t="shared" si="196"/>
        <v>1027396.7799999999</v>
      </c>
      <c r="E1920" s="26">
        <f t="shared" si="204"/>
        <v>155357.57999999999</v>
      </c>
      <c r="F1920" s="39">
        <v>98241.73</v>
      </c>
      <c r="G1920" s="26">
        <v>57115.85</v>
      </c>
      <c r="H1920" s="39"/>
      <c r="I1920" s="26"/>
      <c r="J1920" s="57"/>
      <c r="K1920" s="26">
        <v>320</v>
      </c>
      <c r="L1920" s="39">
        <v>872039.2</v>
      </c>
      <c r="M1920" s="26"/>
      <c r="N1920" s="26"/>
      <c r="O1920" s="26"/>
      <c r="P1920" s="26"/>
      <c r="Q1920" s="26"/>
      <c r="R1920" s="26"/>
      <c r="S1920" s="26"/>
      <c r="T1920" s="26"/>
    </row>
    <row r="1921" spans="1:20" x14ac:dyDescent="0.25">
      <c r="A1921" s="66">
        <v>1889</v>
      </c>
      <c r="B1921" s="66">
        <v>251</v>
      </c>
      <c r="C1921" s="66" t="s">
        <v>2364</v>
      </c>
      <c r="D1921" s="57">
        <f t="shared" si="196"/>
        <v>1060581.28</v>
      </c>
      <c r="E1921" s="26">
        <f t="shared" si="204"/>
        <v>228601.39</v>
      </c>
      <c r="F1921" s="39">
        <v>88749.86</v>
      </c>
      <c r="G1921" s="39">
        <v>51597.47</v>
      </c>
      <c r="H1921" s="39"/>
      <c r="I1921" s="26"/>
      <c r="J1921" s="57">
        <v>88254.06</v>
      </c>
      <c r="K1921" s="26">
        <v>305.3</v>
      </c>
      <c r="L1921" s="39">
        <v>831979.89</v>
      </c>
      <c r="M1921" s="26"/>
      <c r="N1921" s="26"/>
      <c r="O1921" s="26"/>
      <c r="P1921" s="26"/>
      <c r="Q1921" s="26"/>
      <c r="R1921" s="26"/>
      <c r="S1921" s="26"/>
      <c r="T1921" s="26"/>
    </row>
    <row r="1922" spans="1:20" x14ac:dyDescent="0.25">
      <c r="A1922" s="66">
        <v>1890</v>
      </c>
      <c r="B1922" s="66">
        <v>252</v>
      </c>
      <c r="C1922" s="66" t="s">
        <v>2365</v>
      </c>
      <c r="D1922" s="57">
        <f t="shared" si="196"/>
        <v>1102972.3600000001</v>
      </c>
      <c r="E1922" s="26">
        <f>F1922+G1922+H1922+I1922+J1922</f>
        <v>237745.95</v>
      </c>
      <c r="F1922" s="26">
        <v>92300.06</v>
      </c>
      <c r="G1922" s="26">
        <v>53661.49</v>
      </c>
      <c r="H1922" s="39"/>
      <c r="I1922" s="26"/>
      <c r="J1922" s="39">
        <v>91784.400000000009</v>
      </c>
      <c r="K1922" s="26">
        <v>317.5</v>
      </c>
      <c r="L1922" s="39">
        <v>865226.41</v>
      </c>
      <c r="M1922" s="26"/>
      <c r="N1922" s="26"/>
      <c r="O1922" s="26"/>
      <c r="P1922" s="26"/>
      <c r="Q1922" s="26"/>
      <c r="R1922" s="26"/>
      <c r="S1922" s="26"/>
      <c r="T1922" s="26"/>
    </row>
    <row r="1923" spans="1:20" x14ac:dyDescent="0.25">
      <c r="A1923" s="66">
        <v>1891</v>
      </c>
      <c r="B1923" s="66">
        <v>253</v>
      </c>
      <c r="C1923" s="66" t="s">
        <v>2366</v>
      </c>
      <c r="D1923" s="57">
        <f t="shared" si="196"/>
        <v>1035816.1299999999</v>
      </c>
      <c r="E1923" s="26">
        <f t="shared" ref="E1923" si="205">F1923+G1923+H1923+I1923+J1923</f>
        <v>163776.93</v>
      </c>
      <c r="F1923" s="39">
        <v>103565.78</v>
      </c>
      <c r="G1923" s="39">
        <v>60211.15</v>
      </c>
      <c r="H1923" s="39"/>
      <c r="I1923" s="26"/>
      <c r="J1923" s="39"/>
      <c r="K1923" s="26">
        <v>320</v>
      </c>
      <c r="L1923" s="39">
        <v>872039.2</v>
      </c>
      <c r="M1923" s="26"/>
      <c r="N1923" s="26"/>
      <c r="O1923" s="26"/>
      <c r="P1923" s="26"/>
      <c r="Q1923" s="26"/>
      <c r="R1923" s="26"/>
      <c r="S1923" s="26"/>
      <c r="T1923" s="26"/>
    </row>
    <row r="1924" spans="1:20" x14ac:dyDescent="0.25">
      <c r="A1924" s="66">
        <v>1892</v>
      </c>
      <c r="B1924" s="66">
        <v>254</v>
      </c>
      <c r="C1924" s="66" t="s">
        <v>2367</v>
      </c>
      <c r="D1924" s="57">
        <f t="shared" si="196"/>
        <v>1039371.4199999999</v>
      </c>
      <c r="E1924" s="26">
        <f>F1924+G1924+H1924+I1924+J1924</f>
        <v>167332.22</v>
      </c>
      <c r="F1924" s="39">
        <v>105814</v>
      </c>
      <c r="G1924" s="26">
        <v>61518.22</v>
      </c>
      <c r="H1924" s="39"/>
      <c r="I1924" s="26"/>
      <c r="J1924" s="57"/>
      <c r="K1924" s="26">
        <v>320</v>
      </c>
      <c r="L1924" s="39">
        <v>872039.2</v>
      </c>
      <c r="M1924" s="26"/>
      <c r="N1924" s="26"/>
      <c r="O1924" s="26"/>
      <c r="P1924" s="26"/>
      <c r="Q1924" s="26"/>
      <c r="R1924" s="26"/>
      <c r="S1924" s="26"/>
      <c r="T1924" s="26"/>
    </row>
    <row r="1925" spans="1:20" x14ac:dyDescent="0.25">
      <c r="A1925" s="66">
        <v>1893</v>
      </c>
      <c r="B1925" s="66">
        <v>255</v>
      </c>
      <c r="C1925" s="66" t="s">
        <v>2368</v>
      </c>
      <c r="D1925" s="57">
        <f t="shared" si="196"/>
        <v>983975.78</v>
      </c>
      <c r="E1925" s="26">
        <f>F1925+G1925+H1925+I1925+J1925</f>
        <v>111936.58000000002</v>
      </c>
      <c r="F1925" s="39">
        <v>43457.100000000006</v>
      </c>
      <c r="G1925" s="26">
        <v>25265.129999999997</v>
      </c>
      <c r="H1925" s="39"/>
      <c r="I1925" s="26"/>
      <c r="J1925" s="57">
        <v>43214.35</v>
      </c>
      <c r="K1925" s="26">
        <v>320</v>
      </c>
      <c r="L1925" s="39">
        <v>872039.2</v>
      </c>
      <c r="M1925" s="26"/>
      <c r="N1925" s="26"/>
      <c r="O1925" s="26"/>
      <c r="P1925" s="26"/>
      <c r="Q1925" s="26"/>
      <c r="R1925" s="26"/>
      <c r="S1925" s="26"/>
      <c r="T1925" s="26"/>
    </row>
    <row r="1926" spans="1:20" x14ac:dyDescent="0.25">
      <c r="A1926" s="66">
        <v>1894</v>
      </c>
      <c r="B1926" s="66">
        <v>256</v>
      </c>
      <c r="C1926" s="66" t="s">
        <v>2369</v>
      </c>
      <c r="D1926" s="57">
        <f t="shared" si="196"/>
        <v>962171.23</v>
      </c>
      <c r="E1926" s="26">
        <f t="shared" ref="E1926:E1931" si="206">F1926+G1926+H1926+I1926+J1926</f>
        <v>90132.03</v>
      </c>
      <c r="F1926" s="26">
        <v>56995.78</v>
      </c>
      <c r="G1926" s="26">
        <v>33136.25</v>
      </c>
      <c r="H1926" s="26"/>
      <c r="I1926" s="26"/>
      <c r="J1926" s="57"/>
      <c r="K1926" s="26">
        <v>320</v>
      </c>
      <c r="L1926" s="39">
        <v>872039.2</v>
      </c>
      <c r="M1926" s="26"/>
      <c r="N1926" s="26"/>
      <c r="O1926" s="26"/>
      <c r="P1926" s="26"/>
      <c r="Q1926" s="26"/>
      <c r="R1926" s="26"/>
      <c r="S1926" s="26"/>
      <c r="T1926" s="26"/>
    </row>
    <row r="1927" spans="1:20" x14ac:dyDescent="0.25">
      <c r="A1927" s="66">
        <v>1895</v>
      </c>
      <c r="B1927" s="66">
        <v>257</v>
      </c>
      <c r="C1927" s="66" t="s">
        <v>2370</v>
      </c>
      <c r="D1927" s="57">
        <f t="shared" si="196"/>
        <v>951349.13</v>
      </c>
      <c r="E1927" s="26">
        <f t="shared" si="206"/>
        <v>79309.930000000008</v>
      </c>
      <c r="F1927" s="39">
        <v>50152.340000000004</v>
      </c>
      <c r="G1927" s="39">
        <v>29157.59</v>
      </c>
      <c r="H1927" s="39"/>
      <c r="I1927" s="26"/>
      <c r="J1927" s="39"/>
      <c r="K1927" s="26">
        <v>320</v>
      </c>
      <c r="L1927" s="39">
        <v>872039.2</v>
      </c>
      <c r="M1927" s="26"/>
      <c r="N1927" s="26"/>
      <c r="O1927" s="26"/>
      <c r="P1927" s="26"/>
      <c r="Q1927" s="26"/>
      <c r="R1927" s="39"/>
      <c r="S1927" s="26"/>
      <c r="T1927" s="39"/>
    </row>
    <row r="1928" spans="1:20" x14ac:dyDescent="0.25">
      <c r="A1928" s="66">
        <v>1896</v>
      </c>
      <c r="B1928" s="66">
        <v>258</v>
      </c>
      <c r="C1928" s="66" t="s">
        <v>2371</v>
      </c>
      <c r="D1928" s="57">
        <f t="shared" si="196"/>
        <v>5110224.59</v>
      </c>
      <c r="E1928" s="26">
        <f t="shared" si="206"/>
        <v>1700278.8</v>
      </c>
      <c r="F1928" s="39">
        <v>363720.5</v>
      </c>
      <c r="G1928" s="26">
        <v>211460.11</v>
      </c>
      <c r="H1928" s="39">
        <v>763409.65999999992</v>
      </c>
      <c r="I1928" s="26"/>
      <c r="J1928" s="57">
        <v>361688.52999999997</v>
      </c>
      <c r="K1928" s="26">
        <v>1251.3</v>
      </c>
      <c r="L1928" s="57">
        <v>3409945.79</v>
      </c>
      <c r="M1928" s="26"/>
      <c r="N1928" s="26"/>
      <c r="O1928" s="26"/>
      <c r="P1928" s="26"/>
      <c r="Q1928" s="26"/>
      <c r="R1928" s="26"/>
      <c r="S1928" s="26"/>
      <c r="T1928" s="26"/>
    </row>
    <row r="1929" spans="1:20" x14ac:dyDescent="0.25">
      <c r="A1929" s="66">
        <v>1897</v>
      </c>
      <c r="B1929" s="66">
        <v>259</v>
      </c>
      <c r="C1929" s="66" t="s">
        <v>2372</v>
      </c>
      <c r="D1929" s="57">
        <f t="shared" si="196"/>
        <v>1248008.46</v>
      </c>
      <c r="E1929" s="26">
        <f t="shared" si="206"/>
        <v>378694.39</v>
      </c>
      <c r="F1929" s="39">
        <v>81009.59</v>
      </c>
      <c r="G1929" s="39">
        <v>47097.440000000002</v>
      </c>
      <c r="H1929" s="39">
        <v>170030.32</v>
      </c>
      <c r="I1929" s="26"/>
      <c r="J1929" s="39">
        <v>80557.040000000008</v>
      </c>
      <c r="K1929" s="26">
        <v>319</v>
      </c>
      <c r="L1929" s="39">
        <v>869314.07</v>
      </c>
      <c r="M1929" s="26"/>
      <c r="N1929" s="26"/>
      <c r="O1929" s="26"/>
      <c r="P1929" s="26"/>
      <c r="Q1929" s="26"/>
      <c r="R1929" s="26"/>
      <c r="S1929" s="26"/>
      <c r="T1929" s="26"/>
    </row>
    <row r="1930" spans="1:20" x14ac:dyDescent="0.25">
      <c r="A1930" s="66">
        <v>1898</v>
      </c>
      <c r="B1930" s="66">
        <v>260</v>
      </c>
      <c r="C1930" s="66" t="s">
        <v>2373</v>
      </c>
      <c r="D1930" s="57">
        <f t="shared" si="196"/>
        <v>956193.69</v>
      </c>
      <c r="E1930" s="26">
        <f t="shared" si="206"/>
        <v>84154.489999999991</v>
      </c>
      <c r="F1930" s="39">
        <v>53215.82</v>
      </c>
      <c r="G1930" s="26">
        <v>30938.67</v>
      </c>
      <c r="H1930" s="39"/>
      <c r="I1930" s="26"/>
      <c r="J1930" s="57"/>
      <c r="K1930" s="26">
        <v>320</v>
      </c>
      <c r="L1930" s="39">
        <v>872039.2</v>
      </c>
      <c r="M1930" s="26"/>
      <c r="N1930" s="26"/>
      <c r="O1930" s="26"/>
      <c r="P1930" s="26"/>
      <c r="Q1930" s="26"/>
      <c r="R1930" s="26"/>
      <c r="S1930" s="26"/>
      <c r="T1930" s="26"/>
    </row>
    <row r="1931" spans="1:20" x14ac:dyDescent="0.25">
      <c r="A1931" s="66">
        <v>1899</v>
      </c>
      <c r="B1931" s="66">
        <v>261</v>
      </c>
      <c r="C1931" s="66" t="s">
        <v>2374</v>
      </c>
      <c r="D1931" s="57">
        <f t="shared" si="196"/>
        <v>907219.94</v>
      </c>
      <c r="E1931" s="26">
        <f t="shared" si="206"/>
        <v>35180.74</v>
      </c>
      <c r="F1931" s="39">
        <v>35180.74</v>
      </c>
      <c r="G1931" s="39"/>
      <c r="H1931" s="39"/>
      <c r="I1931" s="26"/>
      <c r="J1931" s="57"/>
      <c r="K1931" s="26">
        <v>320</v>
      </c>
      <c r="L1931" s="39">
        <v>872039.2</v>
      </c>
      <c r="M1931" s="26"/>
      <c r="N1931" s="26"/>
      <c r="O1931" s="26"/>
      <c r="P1931" s="26"/>
      <c r="Q1931" s="26"/>
      <c r="R1931" s="26"/>
      <c r="S1931" s="26"/>
      <c r="T1931" s="26"/>
    </row>
    <row r="1932" spans="1:20" x14ac:dyDescent="0.25">
      <c r="A1932" s="66">
        <v>1900</v>
      </c>
      <c r="B1932" s="66">
        <v>262</v>
      </c>
      <c r="C1932" s="66" t="s">
        <v>2375</v>
      </c>
      <c r="D1932" s="57">
        <f t="shared" si="196"/>
        <v>708998.07</v>
      </c>
      <c r="E1932" s="26">
        <f>F1932+G1932+H1932+I1932+J1932</f>
        <v>708998.07</v>
      </c>
      <c r="F1932" s="26">
        <v>151667.54999999999</v>
      </c>
      <c r="G1932" s="26">
        <v>88176.6</v>
      </c>
      <c r="H1932" s="39">
        <v>318333.68</v>
      </c>
      <c r="I1932" s="26"/>
      <c r="J1932" s="39">
        <v>150820.24</v>
      </c>
      <c r="K1932" s="26"/>
      <c r="L1932" s="39"/>
      <c r="M1932" s="26"/>
      <c r="N1932" s="26"/>
      <c r="O1932" s="26"/>
      <c r="P1932" s="26"/>
      <c r="Q1932" s="26"/>
      <c r="R1932" s="26"/>
      <c r="S1932" s="26"/>
      <c r="T1932" s="26"/>
    </row>
    <row r="1933" spans="1:20" x14ac:dyDescent="0.25">
      <c r="A1933" s="66">
        <v>1901</v>
      </c>
      <c r="B1933" s="66">
        <v>263</v>
      </c>
      <c r="C1933" s="66" t="s">
        <v>2376</v>
      </c>
      <c r="D1933" s="57">
        <f t="shared" si="196"/>
        <v>956866.65999999992</v>
      </c>
      <c r="E1933" s="26">
        <f t="shared" ref="E1933" si="207">F1933+G1933+H1933+I1933+J1933</f>
        <v>84827.459999999992</v>
      </c>
      <c r="F1933" s="39">
        <v>32932.53</v>
      </c>
      <c r="G1933" s="39">
        <v>19146.359999999997</v>
      </c>
      <c r="H1933" s="39"/>
      <c r="I1933" s="26"/>
      <c r="J1933" s="39">
        <v>32748.57</v>
      </c>
      <c r="K1933" s="26">
        <v>320</v>
      </c>
      <c r="L1933" s="39">
        <v>872039.2</v>
      </c>
      <c r="M1933" s="26"/>
      <c r="N1933" s="26"/>
      <c r="O1933" s="26"/>
      <c r="P1933" s="26"/>
      <c r="Q1933" s="26"/>
      <c r="R1933" s="26"/>
      <c r="S1933" s="26"/>
      <c r="T1933" s="26"/>
    </row>
    <row r="1934" spans="1:20" x14ac:dyDescent="0.25">
      <c r="A1934" s="66">
        <v>1902</v>
      </c>
      <c r="B1934" s="66">
        <v>264</v>
      </c>
      <c r="C1934" s="66" t="s">
        <v>2377</v>
      </c>
      <c r="D1934" s="57">
        <f t="shared" si="196"/>
        <v>276023.05000000005</v>
      </c>
      <c r="E1934" s="26">
        <f>F1934+G1934+H1934+I1934+J1934</f>
        <v>276023.05000000005</v>
      </c>
      <c r="F1934" s="39">
        <v>59046.35</v>
      </c>
      <c r="G1934" s="26">
        <v>34328.420000000006</v>
      </c>
      <c r="H1934" s="39">
        <v>123931.82</v>
      </c>
      <c r="I1934" s="26"/>
      <c r="J1934" s="57">
        <v>58716.46</v>
      </c>
      <c r="K1934" s="26"/>
      <c r="L1934" s="39"/>
      <c r="M1934" s="26"/>
      <c r="N1934" s="26"/>
      <c r="O1934" s="26"/>
      <c r="P1934" s="26"/>
      <c r="Q1934" s="26"/>
      <c r="R1934" s="26"/>
      <c r="S1934" s="26"/>
      <c r="T1934" s="26"/>
    </row>
    <row r="1935" spans="1:20" x14ac:dyDescent="0.25">
      <c r="A1935" s="66">
        <v>1903</v>
      </c>
      <c r="B1935" s="66">
        <v>265</v>
      </c>
      <c r="C1935" s="66" t="s">
        <v>2378</v>
      </c>
      <c r="D1935" s="57">
        <f t="shared" si="196"/>
        <v>907219.94</v>
      </c>
      <c r="E1935" s="26">
        <f>F1935+G1935+H1935+I1935+J1935</f>
        <v>35180.74</v>
      </c>
      <c r="F1935" s="39">
        <v>35180.74</v>
      </c>
      <c r="G1935" s="26"/>
      <c r="H1935" s="39"/>
      <c r="I1935" s="26"/>
      <c r="J1935" s="57"/>
      <c r="K1935" s="26">
        <v>320</v>
      </c>
      <c r="L1935" s="39">
        <v>872039.2</v>
      </c>
      <c r="M1935" s="26"/>
      <c r="N1935" s="26"/>
      <c r="O1935" s="26"/>
      <c r="P1935" s="26"/>
      <c r="Q1935" s="26"/>
      <c r="R1935" s="26"/>
      <c r="S1935" s="26"/>
      <c r="T1935" s="26"/>
    </row>
    <row r="1936" spans="1:20" x14ac:dyDescent="0.25">
      <c r="A1936" s="66">
        <v>1904</v>
      </c>
      <c r="B1936" s="66">
        <v>266</v>
      </c>
      <c r="C1936" s="66" t="s">
        <v>2379</v>
      </c>
      <c r="D1936" s="57">
        <f t="shared" si="196"/>
        <v>554629.18999999994</v>
      </c>
      <c r="E1936" s="26">
        <f t="shared" ref="E1936:E1941" si="208">F1936+G1936+H1936+I1936+J1936</f>
        <v>106819.91</v>
      </c>
      <c r="F1936" s="26"/>
      <c r="G1936" s="26"/>
      <c r="H1936" s="26">
        <v>106819.91</v>
      </c>
      <c r="I1936" s="26"/>
      <c r="J1936" s="57"/>
      <c r="K1936" s="26">
        <v>132.4</v>
      </c>
      <c r="L1936" s="39">
        <v>360806.20999999996</v>
      </c>
      <c r="M1936" s="26"/>
      <c r="N1936" s="26"/>
      <c r="O1936" s="26"/>
      <c r="P1936" s="26"/>
      <c r="Q1936" s="26">
        <v>70</v>
      </c>
      <c r="R1936" s="26">
        <v>87003.07</v>
      </c>
      <c r="S1936" s="26"/>
      <c r="T1936" s="26"/>
    </row>
    <row r="1937" spans="1:20" x14ac:dyDescent="0.25">
      <c r="A1937" s="66">
        <v>1905</v>
      </c>
      <c r="B1937" s="66">
        <v>267</v>
      </c>
      <c r="C1937" s="66" t="s">
        <v>2380</v>
      </c>
      <c r="D1937" s="57">
        <f t="shared" si="196"/>
        <v>720863.25</v>
      </c>
      <c r="E1937" s="26">
        <f t="shared" si="208"/>
        <v>155400.33000000002</v>
      </c>
      <c r="F1937" s="39">
        <v>60331.03</v>
      </c>
      <c r="G1937" s="39">
        <v>35075.310000000005</v>
      </c>
      <c r="H1937" s="39"/>
      <c r="I1937" s="26"/>
      <c r="J1937" s="39">
        <v>59993.990000000005</v>
      </c>
      <c r="K1937" s="26">
        <v>207.5</v>
      </c>
      <c r="L1937" s="39">
        <v>565462.92000000004</v>
      </c>
      <c r="M1937" s="26"/>
      <c r="N1937" s="26"/>
      <c r="O1937" s="26"/>
      <c r="P1937" s="26"/>
      <c r="Q1937" s="26"/>
      <c r="R1937" s="39"/>
      <c r="S1937" s="26"/>
      <c r="T1937" s="39"/>
    </row>
    <row r="1938" spans="1:20" x14ac:dyDescent="0.25">
      <c r="A1938" s="66">
        <v>1906</v>
      </c>
      <c r="B1938" s="66">
        <v>268</v>
      </c>
      <c r="C1938" s="66" t="s">
        <v>2381</v>
      </c>
      <c r="D1938" s="57">
        <f t="shared" si="196"/>
        <v>956744.63</v>
      </c>
      <c r="E1938" s="26">
        <f t="shared" si="208"/>
        <v>206245.88</v>
      </c>
      <c r="F1938" s="39">
        <v>80070.8</v>
      </c>
      <c r="G1938" s="26">
        <v>46551.63</v>
      </c>
      <c r="H1938" s="39"/>
      <c r="I1938" s="26"/>
      <c r="J1938" s="57">
        <v>79623.45</v>
      </c>
      <c r="K1938" s="26">
        <v>275.39999999999998</v>
      </c>
      <c r="L1938" s="57">
        <v>750498.75</v>
      </c>
      <c r="M1938" s="26"/>
      <c r="N1938" s="26"/>
      <c r="O1938" s="26"/>
      <c r="P1938" s="26"/>
      <c r="Q1938" s="26"/>
      <c r="R1938" s="26"/>
      <c r="S1938" s="26"/>
      <c r="T1938" s="26"/>
    </row>
    <row r="1939" spans="1:20" x14ac:dyDescent="0.25">
      <c r="A1939" s="66">
        <v>1907</v>
      </c>
      <c r="B1939" s="66">
        <v>269</v>
      </c>
      <c r="C1939" s="66" t="s">
        <v>2382</v>
      </c>
      <c r="D1939" s="57">
        <f t="shared" si="196"/>
        <v>68063.859999999986</v>
      </c>
      <c r="E1939" s="26">
        <f t="shared" si="208"/>
        <v>68063.859999999986</v>
      </c>
      <c r="F1939" s="39">
        <v>68063.859999999986</v>
      </c>
      <c r="G1939" s="39"/>
      <c r="H1939" s="39"/>
      <c r="I1939" s="26"/>
      <c r="J1939" s="39"/>
      <c r="K1939" s="26"/>
      <c r="L1939" s="39"/>
      <c r="M1939" s="26"/>
      <c r="N1939" s="26"/>
      <c r="O1939" s="26"/>
      <c r="P1939" s="26"/>
      <c r="Q1939" s="26"/>
      <c r="R1939" s="26"/>
      <c r="S1939" s="26"/>
      <c r="T1939" s="26"/>
    </row>
    <row r="1940" spans="1:20" x14ac:dyDescent="0.25">
      <c r="A1940" s="66">
        <v>1908</v>
      </c>
      <c r="B1940" s="66">
        <v>270</v>
      </c>
      <c r="C1940" s="66" t="s">
        <v>2383</v>
      </c>
      <c r="D1940" s="57">
        <f t="shared" si="196"/>
        <v>4045171.69</v>
      </c>
      <c r="E1940" s="26">
        <f t="shared" si="208"/>
        <v>1937289.42</v>
      </c>
      <c r="F1940" s="39">
        <v>362924.96</v>
      </c>
      <c r="G1940" s="26">
        <v>210997.61</v>
      </c>
      <c r="H1940" s="39">
        <v>761739.95</v>
      </c>
      <c r="I1940" s="26">
        <v>240729.44</v>
      </c>
      <c r="J1940" s="57">
        <v>360897.46</v>
      </c>
      <c r="K1940" s="26">
        <v>773.5</v>
      </c>
      <c r="L1940" s="39">
        <v>2107882.27</v>
      </c>
      <c r="M1940" s="26"/>
      <c r="N1940" s="26"/>
      <c r="O1940" s="26"/>
      <c r="P1940" s="26"/>
      <c r="Q1940" s="26"/>
      <c r="R1940" s="26"/>
      <c r="S1940" s="26"/>
      <c r="T1940" s="26"/>
    </row>
    <row r="1941" spans="1:20" x14ac:dyDescent="0.25">
      <c r="A1941" s="66">
        <v>1909</v>
      </c>
      <c r="B1941" s="66">
        <v>271</v>
      </c>
      <c r="C1941" s="66" t="s">
        <v>2384</v>
      </c>
      <c r="D1941" s="57">
        <f t="shared" si="196"/>
        <v>936817.22</v>
      </c>
      <c r="E1941" s="26">
        <f t="shared" si="208"/>
        <v>64778.020000000004</v>
      </c>
      <c r="F1941" s="39">
        <v>64778.020000000004</v>
      </c>
      <c r="G1941" s="39"/>
      <c r="H1941" s="39"/>
      <c r="I1941" s="26"/>
      <c r="J1941" s="57"/>
      <c r="K1941" s="26">
        <v>320</v>
      </c>
      <c r="L1941" s="39">
        <v>872039.2</v>
      </c>
      <c r="M1941" s="26"/>
      <c r="N1941" s="26"/>
      <c r="O1941" s="26"/>
      <c r="P1941" s="26"/>
      <c r="Q1941" s="26"/>
      <c r="R1941" s="26"/>
      <c r="S1941" s="26"/>
      <c r="T1941" s="26"/>
    </row>
    <row r="1942" spans="1:20" x14ac:dyDescent="0.25">
      <c r="A1942" s="66">
        <v>1910</v>
      </c>
      <c r="B1942" s="66">
        <v>272</v>
      </c>
      <c r="C1942" s="66" t="s">
        <v>2385</v>
      </c>
      <c r="D1942" s="57">
        <f t="shared" ref="D1942:D2051" si="209">E1942+L1942+N1942+P1942+R1942+T1942</f>
        <v>3894581.48</v>
      </c>
      <c r="E1942" s="26">
        <f>F1942+G1942+H1942+I1942+J1942</f>
        <v>972432.61</v>
      </c>
      <c r="F1942" s="26">
        <v>208020.97999999998</v>
      </c>
      <c r="G1942" s="26">
        <v>120939.40999999999</v>
      </c>
      <c r="H1942" s="39">
        <v>436613.36</v>
      </c>
      <c r="I1942" s="26"/>
      <c r="J1942" s="39">
        <v>206858.86</v>
      </c>
      <c r="K1942" s="26">
        <v>1072.3</v>
      </c>
      <c r="L1942" s="39">
        <v>2922148.87</v>
      </c>
      <c r="M1942" s="26"/>
      <c r="N1942" s="26"/>
      <c r="O1942" s="26"/>
      <c r="P1942" s="26"/>
      <c r="Q1942" s="26"/>
      <c r="R1942" s="26"/>
      <c r="S1942" s="26"/>
      <c r="T1942" s="26"/>
    </row>
    <row r="1943" spans="1:20" x14ac:dyDescent="0.25">
      <c r="A1943" s="66">
        <v>1911</v>
      </c>
      <c r="B1943" s="66">
        <v>273</v>
      </c>
      <c r="C1943" s="66" t="s">
        <v>2386</v>
      </c>
      <c r="D1943" s="57">
        <f t="shared" si="209"/>
        <v>915679.2</v>
      </c>
      <c r="E1943" s="26">
        <f t="shared" ref="E1943" si="210">F1943+G1943+H1943+I1943+J1943</f>
        <v>43640</v>
      </c>
      <c r="F1943" s="39">
        <v>27596.12</v>
      </c>
      <c r="G1943" s="39">
        <v>16043.88</v>
      </c>
      <c r="H1943" s="39"/>
      <c r="I1943" s="26"/>
      <c r="J1943" s="39"/>
      <c r="K1943" s="26">
        <v>320</v>
      </c>
      <c r="L1943" s="39">
        <v>872039.2</v>
      </c>
      <c r="M1943" s="26"/>
      <c r="N1943" s="26"/>
      <c r="O1943" s="26"/>
      <c r="P1943" s="26"/>
      <c r="Q1943" s="26"/>
      <c r="R1943" s="26"/>
      <c r="S1943" s="26"/>
      <c r="T1943" s="26"/>
    </row>
    <row r="1944" spans="1:20" x14ac:dyDescent="0.25">
      <c r="A1944" s="66">
        <v>1912</v>
      </c>
      <c r="B1944" s="66">
        <v>274</v>
      </c>
      <c r="C1944" s="66" t="s">
        <v>2387</v>
      </c>
      <c r="D1944" s="57">
        <f t="shared" si="209"/>
        <v>973857.59</v>
      </c>
      <c r="E1944" s="26">
        <f>F1944+G1944+H1944+I1944+J1944</f>
        <v>101818.38999999998</v>
      </c>
      <c r="F1944" s="39">
        <v>39528.939999999995</v>
      </c>
      <c r="G1944" s="26">
        <v>22981.360000000001</v>
      </c>
      <c r="H1944" s="39"/>
      <c r="I1944" s="26"/>
      <c r="J1944" s="57">
        <v>39308.089999999997</v>
      </c>
      <c r="K1944" s="26">
        <v>320</v>
      </c>
      <c r="L1944" s="39">
        <v>872039.2</v>
      </c>
      <c r="M1944" s="26"/>
      <c r="N1944" s="26"/>
      <c r="O1944" s="26"/>
      <c r="P1944" s="26"/>
      <c r="Q1944" s="26"/>
      <c r="R1944" s="26"/>
      <c r="S1944" s="26"/>
      <c r="T1944" s="26"/>
    </row>
    <row r="1945" spans="1:20" x14ac:dyDescent="0.25">
      <c r="A1945" s="66">
        <v>1913</v>
      </c>
      <c r="B1945" s="66">
        <v>275</v>
      </c>
      <c r="C1945" s="66" t="s">
        <v>2388</v>
      </c>
      <c r="D1945" s="57">
        <f t="shared" si="209"/>
        <v>23512.81</v>
      </c>
      <c r="E1945" s="26">
        <f>F1945+G1945+H1945+I1945+J1945</f>
        <v>23512.81</v>
      </c>
      <c r="F1945" s="39"/>
      <c r="G1945" s="26">
        <v>23512.81</v>
      </c>
      <c r="H1945" s="39"/>
      <c r="I1945" s="26"/>
      <c r="J1945" s="57"/>
      <c r="K1945" s="26"/>
      <c r="L1945" s="39"/>
      <c r="M1945" s="26"/>
      <c r="N1945" s="26"/>
      <c r="O1945" s="26"/>
      <c r="P1945" s="26"/>
      <c r="Q1945" s="26"/>
      <c r="R1945" s="26"/>
      <c r="S1945" s="26"/>
      <c r="T1945" s="26"/>
    </row>
    <row r="1946" spans="1:20" x14ac:dyDescent="0.25">
      <c r="A1946" s="66">
        <v>1914</v>
      </c>
      <c r="B1946" s="66">
        <v>276</v>
      </c>
      <c r="C1946" s="66" t="s">
        <v>2389</v>
      </c>
      <c r="D1946" s="57">
        <f t="shared" si="209"/>
        <v>1351000.7200000002</v>
      </c>
      <c r="E1946" s="26">
        <f t="shared" ref="E1946:E1951" si="211">F1946+G1946+H1946+I1946+J1946</f>
        <v>291200.57999999996</v>
      </c>
      <c r="F1946" s="26">
        <v>113052.74</v>
      </c>
      <c r="G1946" s="26">
        <v>65726.679999999993</v>
      </c>
      <c r="H1946" s="26"/>
      <c r="I1946" s="26"/>
      <c r="J1946" s="57">
        <v>112421.16</v>
      </c>
      <c r="K1946" s="26">
        <v>388.9</v>
      </c>
      <c r="L1946" s="39">
        <v>1059800.1400000001</v>
      </c>
      <c r="M1946" s="26"/>
      <c r="N1946" s="26"/>
      <c r="O1946" s="26"/>
      <c r="P1946" s="26"/>
      <c r="Q1946" s="26"/>
      <c r="R1946" s="26"/>
      <c r="S1946" s="26"/>
      <c r="T1946" s="26"/>
    </row>
    <row r="1947" spans="1:20" x14ac:dyDescent="0.25">
      <c r="A1947" s="66">
        <v>1915</v>
      </c>
      <c r="B1947" s="66">
        <v>277</v>
      </c>
      <c r="C1947" s="66" t="s">
        <v>2390</v>
      </c>
      <c r="D1947" s="57">
        <f t="shared" si="209"/>
        <v>651406.20000000007</v>
      </c>
      <c r="E1947" s="26">
        <f t="shared" si="211"/>
        <v>140445.73000000001</v>
      </c>
      <c r="F1947" s="39">
        <v>54525.21</v>
      </c>
      <c r="G1947" s="39">
        <v>31699.93</v>
      </c>
      <c r="H1947" s="39"/>
      <c r="I1947" s="26"/>
      <c r="J1947" s="39">
        <v>54220.590000000004</v>
      </c>
      <c r="K1947" s="26">
        <v>187.5</v>
      </c>
      <c r="L1947" s="39">
        <v>510960.47000000003</v>
      </c>
      <c r="M1947" s="26"/>
      <c r="N1947" s="26"/>
      <c r="O1947" s="26"/>
      <c r="P1947" s="26"/>
      <c r="Q1947" s="26"/>
      <c r="R1947" s="39"/>
      <c r="S1947" s="26"/>
      <c r="T1947" s="39"/>
    </row>
    <row r="1948" spans="1:20" x14ac:dyDescent="0.25">
      <c r="A1948" s="66">
        <v>1916</v>
      </c>
      <c r="B1948" s="66">
        <v>278</v>
      </c>
      <c r="C1948" s="66" t="s">
        <v>2391</v>
      </c>
      <c r="D1948" s="57">
        <f t="shared" si="209"/>
        <v>941632.14999999991</v>
      </c>
      <c r="E1948" s="26">
        <f t="shared" si="211"/>
        <v>69592.95</v>
      </c>
      <c r="F1948" s="39">
        <v>22457.360000000001</v>
      </c>
      <c r="G1948" s="26"/>
      <c r="H1948" s="39">
        <v>47135.59</v>
      </c>
      <c r="I1948" s="26"/>
      <c r="J1948" s="57"/>
      <c r="K1948" s="26">
        <v>320</v>
      </c>
      <c r="L1948" s="57">
        <v>872039.2</v>
      </c>
      <c r="M1948" s="26"/>
      <c r="N1948" s="26"/>
      <c r="O1948" s="26"/>
      <c r="P1948" s="26"/>
      <c r="Q1948" s="26"/>
      <c r="R1948" s="26"/>
      <c r="S1948" s="26"/>
      <c r="T1948" s="26"/>
    </row>
    <row r="1949" spans="1:20" x14ac:dyDescent="0.25">
      <c r="A1949" s="66">
        <v>1917</v>
      </c>
      <c r="B1949" s="66">
        <v>279</v>
      </c>
      <c r="C1949" s="66" t="s">
        <v>2392</v>
      </c>
      <c r="D1949" s="57">
        <f t="shared" si="209"/>
        <v>509451.47</v>
      </c>
      <c r="E1949" s="26">
        <f t="shared" si="211"/>
        <v>172081.3</v>
      </c>
      <c r="F1949" s="39">
        <v>36811.31</v>
      </c>
      <c r="G1949" s="39">
        <v>21401.39</v>
      </c>
      <c r="H1949" s="39">
        <v>77262.95</v>
      </c>
      <c r="I1949" s="26"/>
      <c r="J1949" s="39">
        <v>36605.65</v>
      </c>
      <c r="K1949" s="26">
        <v>123.8</v>
      </c>
      <c r="L1949" s="39">
        <v>337370.17</v>
      </c>
      <c r="M1949" s="26"/>
      <c r="N1949" s="26"/>
      <c r="O1949" s="26"/>
      <c r="P1949" s="26"/>
      <c r="Q1949" s="26"/>
      <c r="R1949" s="26"/>
      <c r="S1949" s="26"/>
      <c r="T1949" s="26"/>
    </row>
    <row r="1950" spans="1:20" x14ac:dyDescent="0.25">
      <c r="A1950" s="66">
        <v>1918</v>
      </c>
      <c r="B1950" s="66">
        <v>280</v>
      </c>
      <c r="C1950" s="66" t="s">
        <v>2393</v>
      </c>
      <c r="D1950" s="57">
        <f t="shared" si="209"/>
        <v>1684121.9300000002</v>
      </c>
      <c r="E1950" s="26">
        <f t="shared" si="211"/>
        <v>362982.53</v>
      </c>
      <c r="F1950" s="39">
        <v>140920.62000000002</v>
      </c>
      <c r="G1950" s="26">
        <v>81928.539999999994</v>
      </c>
      <c r="H1950" s="39"/>
      <c r="I1950" s="26"/>
      <c r="J1950" s="57">
        <v>140133.37</v>
      </c>
      <c r="K1950" s="26">
        <v>484.8</v>
      </c>
      <c r="L1950" s="39">
        <v>1321139.4000000001</v>
      </c>
      <c r="M1950" s="26"/>
      <c r="N1950" s="26"/>
      <c r="O1950" s="26"/>
      <c r="P1950" s="26"/>
      <c r="Q1950" s="26"/>
      <c r="R1950" s="26"/>
      <c r="S1950" s="26"/>
      <c r="T1950" s="26"/>
    </row>
    <row r="1951" spans="1:20" x14ac:dyDescent="0.25">
      <c r="A1951" s="66">
        <v>1919</v>
      </c>
      <c r="B1951" s="66">
        <v>281</v>
      </c>
      <c r="C1951" s="66" t="s">
        <v>2394</v>
      </c>
      <c r="D1951" s="57">
        <f t="shared" si="209"/>
        <v>1274975.45</v>
      </c>
      <c r="E1951" s="26">
        <f t="shared" si="211"/>
        <v>1274975.45</v>
      </c>
      <c r="F1951" s="39">
        <v>806241.89</v>
      </c>
      <c r="G1951" s="39">
        <v>468733.56</v>
      </c>
      <c r="H1951" s="39"/>
      <c r="I1951" s="26"/>
      <c r="J1951" s="57"/>
      <c r="K1951" s="26"/>
      <c r="L1951" s="39"/>
      <c r="M1951" s="26"/>
      <c r="N1951" s="26"/>
      <c r="O1951" s="26"/>
      <c r="P1951" s="26"/>
      <c r="Q1951" s="26"/>
      <c r="R1951" s="26"/>
      <c r="S1951" s="26"/>
      <c r="T1951" s="26"/>
    </row>
    <row r="1952" spans="1:20" x14ac:dyDescent="0.25">
      <c r="A1952" s="66">
        <v>1920</v>
      </c>
      <c r="B1952" s="66">
        <v>282</v>
      </c>
      <c r="C1952" s="66" t="s">
        <v>2395</v>
      </c>
      <c r="D1952" s="57">
        <f t="shared" si="209"/>
        <v>292746.13</v>
      </c>
      <c r="E1952" s="26">
        <f>F1952+G1952+H1952+I1952+J1952</f>
        <v>20233.879999999997</v>
      </c>
      <c r="F1952" s="26">
        <v>20233.879999999997</v>
      </c>
      <c r="G1952" s="26"/>
      <c r="H1952" s="39"/>
      <c r="I1952" s="26"/>
      <c r="J1952" s="39"/>
      <c r="K1952" s="26">
        <v>100</v>
      </c>
      <c r="L1952" s="39">
        <v>272512.25</v>
      </c>
      <c r="M1952" s="26"/>
      <c r="N1952" s="26"/>
      <c r="O1952" s="26"/>
      <c r="P1952" s="26"/>
      <c r="Q1952" s="26"/>
      <c r="R1952" s="26"/>
      <c r="S1952" s="26"/>
      <c r="T1952" s="26"/>
    </row>
    <row r="1953" spans="1:20" x14ac:dyDescent="0.25">
      <c r="A1953" s="66">
        <v>1921</v>
      </c>
      <c r="B1953" s="66">
        <v>283</v>
      </c>
      <c r="C1953" s="66" t="s">
        <v>2396</v>
      </c>
      <c r="D1953" s="57">
        <f t="shared" si="209"/>
        <v>1290468.01</v>
      </c>
      <c r="E1953" s="26">
        <f t="shared" ref="E1953" si="212">F1953+G1953+H1953+I1953+J1953</f>
        <v>418428.81</v>
      </c>
      <c r="F1953" s="39">
        <v>113695.09000000001</v>
      </c>
      <c r="G1953" s="39">
        <v>66100.14</v>
      </c>
      <c r="H1953" s="39">
        <v>238633.58</v>
      </c>
      <c r="I1953" s="26"/>
      <c r="J1953" s="39"/>
      <c r="K1953" s="26">
        <v>320</v>
      </c>
      <c r="L1953" s="39">
        <v>872039.2</v>
      </c>
      <c r="M1953" s="26"/>
      <c r="N1953" s="26"/>
      <c r="O1953" s="26"/>
      <c r="P1953" s="26"/>
      <c r="Q1953" s="26"/>
      <c r="R1953" s="26"/>
      <c r="S1953" s="26"/>
      <c r="T1953" s="26"/>
    </row>
    <row r="1954" spans="1:20" x14ac:dyDescent="0.25">
      <c r="A1954" s="66">
        <v>1922</v>
      </c>
      <c r="B1954" s="66">
        <v>284</v>
      </c>
      <c r="C1954" s="66" t="s">
        <v>2397</v>
      </c>
      <c r="D1954" s="57">
        <f t="shared" si="209"/>
        <v>651406.20000000007</v>
      </c>
      <c r="E1954" s="26">
        <f>F1954+G1954+H1954+I1954+J1954</f>
        <v>140445.73000000001</v>
      </c>
      <c r="F1954" s="39">
        <v>54525.21</v>
      </c>
      <c r="G1954" s="26">
        <v>31699.93</v>
      </c>
      <c r="H1954" s="39"/>
      <c r="I1954" s="26"/>
      <c r="J1954" s="57">
        <v>54220.590000000004</v>
      </c>
      <c r="K1954" s="26">
        <v>187.5</v>
      </c>
      <c r="L1954" s="39">
        <v>510960.47000000003</v>
      </c>
      <c r="M1954" s="26"/>
      <c r="N1954" s="26"/>
      <c r="O1954" s="26"/>
      <c r="P1954" s="26"/>
      <c r="Q1954" s="26"/>
      <c r="R1954" s="26"/>
      <c r="S1954" s="26"/>
      <c r="T1954" s="26"/>
    </row>
    <row r="1955" spans="1:20" x14ac:dyDescent="0.25">
      <c r="A1955" s="66">
        <v>1923</v>
      </c>
      <c r="B1955" s="66">
        <v>285</v>
      </c>
      <c r="C1955" s="66" t="s">
        <v>2398</v>
      </c>
      <c r="D1955" s="57">
        <f t="shared" si="209"/>
        <v>709388.49</v>
      </c>
      <c r="E1955" s="26">
        <f>F1955+G1955+H1955+I1955+J1955</f>
        <v>152918.48000000001</v>
      </c>
      <c r="F1955" s="39">
        <v>59367.5</v>
      </c>
      <c r="G1955" s="26">
        <v>34515.14</v>
      </c>
      <c r="H1955" s="39"/>
      <c r="I1955" s="26"/>
      <c r="J1955" s="57">
        <v>59035.840000000004</v>
      </c>
      <c r="K1955" s="26">
        <v>204.2</v>
      </c>
      <c r="L1955" s="39">
        <v>556470.01</v>
      </c>
      <c r="M1955" s="26"/>
      <c r="N1955" s="26"/>
      <c r="O1955" s="26"/>
      <c r="P1955" s="26"/>
      <c r="Q1955" s="26"/>
      <c r="R1955" s="26"/>
      <c r="S1955" s="26"/>
      <c r="T1955" s="26"/>
    </row>
    <row r="1956" spans="1:20" x14ac:dyDescent="0.25">
      <c r="A1956" s="66">
        <v>1924</v>
      </c>
      <c r="B1956" s="66">
        <v>286</v>
      </c>
      <c r="C1956" s="66" t="s">
        <v>2399</v>
      </c>
      <c r="D1956" s="57">
        <f t="shared" si="209"/>
        <v>1065795.29</v>
      </c>
      <c r="E1956" s="26">
        <f t="shared" ref="E1956:E1959" si="213">F1956+G1956+H1956+I1956+J1956</f>
        <v>229727.71</v>
      </c>
      <c r="F1956" s="26">
        <v>89187.13</v>
      </c>
      <c r="G1956" s="26">
        <v>51851.68</v>
      </c>
      <c r="H1956" s="26"/>
      <c r="I1956" s="26"/>
      <c r="J1956" s="57">
        <v>88688.9</v>
      </c>
      <c r="K1956" s="26">
        <v>306.8</v>
      </c>
      <c r="L1956" s="39">
        <v>836067.58</v>
      </c>
      <c r="M1956" s="26"/>
      <c r="N1956" s="26"/>
      <c r="O1956" s="26"/>
      <c r="P1956" s="26"/>
      <c r="Q1956" s="26"/>
      <c r="R1956" s="26"/>
      <c r="S1956" s="26"/>
      <c r="T1956" s="26"/>
    </row>
    <row r="1957" spans="1:20" x14ac:dyDescent="0.25">
      <c r="A1957" s="66">
        <v>1925</v>
      </c>
      <c r="B1957" s="66">
        <v>287</v>
      </c>
      <c r="C1957" s="66" t="s">
        <v>2400</v>
      </c>
      <c r="D1957" s="57">
        <f t="shared" si="209"/>
        <v>246266.38</v>
      </c>
      <c r="E1957" s="26">
        <f t="shared" si="213"/>
        <v>28658.48</v>
      </c>
      <c r="F1957" s="39">
        <v>28658.48</v>
      </c>
      <c r="G1957" s="39"/>
      <c r="H1957" s="39"/>
      <c r="I1957" s="26"/>
      <c r="J1957" s="39"/>
      <c r="K1957" s="26"/>
      <c r="L1957" s="39"/>
      <c r="M1957" s="26"/>
      <c r="N1957" s="26"/>
      <c r="O1957" s="26"/>
      <c r="P1957" s="26"/>
      <c r="Q1957" s="26">
        <v>70</v>
      </c>
      <c r="R1957" s="39">
        <v>87003.07</v>
      </c>
      <c r="S1957" s="26">
        <v>70</v>
      </c>
      <c r="T1957" s="39">
        <v>130604.83</v>
      </c>
    </row>
    <row r="1958" spans="1:20" x14ac:dyDescent="0.25">
      <c r="A1958" s="66">
        <v>1926</v>
      </c>
      <c r="B1958" s="66">
        <v>288</v>
      </c>
      <c r="C1958" s="66" t="s">
        <v>2401</v>
      </c>
      <c r="D1958" s="57">
        <f t="shared" si="209"/>
        <v>451314.30000000005</v>
      </c>
      <c r="E1958" s="26">
        <f t="shared" si="213"/>
        <v>54536.47</v>
      </c>
      <c r="F1958" s="39">
        <v>21172.68</v>
      </c>
      <c r="G1958" s="26">
        <v>12309.400000000001</v>
      </c>
      <c r="H1958" s="39"/>
      <c r="I1958" s="26"/>
      <c r="J1958" s="57">
        <v>21054.39</v>
      </c>
      <c r="K1958" s="26">
        <v>145.6</v>
      </c>
      <c r="L1958" s="39">
        <v>396777.83</v>
      </c>
      <c r="M1958" s="26"/>
      <c r="N1958" s="26"/>
      <c r="O1958" s="26"/>
      <c r="P1958" s="26"/>
      <c r="Q1958" s="26"/>
      <c r="R1958" s="26"/>
      <c r="S1958" s="26"/>
      <c r="T1958" s="26"/>
    </row>
    <row r="1959" spans="1:20" x14ac:dyDescent="0.25">
      <c r="A1959" s="66">
        <v>1927</v>
      </c>
      <c r="B1959" s="66">
        <v>289</v>
      </c>
      <c r="C1959" s="66" t="s">
        <v>2402</v>
      </c>
      <c r="D1959" s="57">
        <f t="shared" si="209"/>
        <v>476891.86</v>
      </c>
      <c r="E1959" s="26">
        <f t="shared" si="213"/>
        <v>476891.86</v>
      </c>
      <c r="F1959" s="39">
        <v>185143.61</v>
      </c>
      <c r="G1959" s="39">
        <v>107638.95</v>
      </c>
      <c r="H1959" s="39"/>
      <c r="I1959" s="26"/>
      <c r="J1959" s="57">
        <v>184109.30000000002</v>
      </c>
      <c r="K1959" s="26"/>
      <c r="L1959" s="39"/>
      <c r="M1959" s="26"/>
      <c r="N1959" s="26"/>
      <c r="O1959" s="26"/>
      <c r="P1959" s="26"/>
      <c r="Q1959" s="26"/>
      <c r="R1959" s="26"/>
      <c r="S1959" s="26"/>
      <c r="T1959" s="26"/>
    </row>
    <row r="1960" spans="1:20" x14ac:dyDescent="0.25">
      <c r="A1960" s="66">
        <v>1928</v>
      </c>
      <c r="B1960" s="66">
        <v>290</v>
      </c>
      <c r="C1960" s="66" t="s">
        <v>2403</v>
      </c>
      <c r="D1960" s="57">
        <f t="shared" si="209"/>
        <v>1192828.01</v>
      </c>
      <c r="E1960" s="26">
        <f>F1960+G1960+H1960+I1960+J1960</f>
        <v>466582.87000000005</v>
      </c>
      <c r="F1960" s="26">
        <v>99810.53</v>
      </c>
      <c r="G1960" s="26">
        <v>58027.94</v>
      </c>
      <c r="H1960" s="39">
        <v>209491.46000000002</v>
      </c>
      <c r="I1960" s="26"/>
      <c r="J1960" s="39">
        <v>99252.94</v>
      </c>
      <c r="K1960" s="26">
        <v>266.5</v>
      </c>
      <c r="L1960" s="39">
        <v>726245.14</v>
      </c>
      <c r="M1960" s="26"/>
      <c r="N1960" s="26"/>
      <c r="O1960" s="26"/>
      <c r="P1960" s="26"/>
      <c r="Q1960" s="26"/>
      <c r="R1960" s="26"/>
      <c r="S1960" s="26"/>
      <c r="T1960" s="26"/>
    </row>
    <row r="1961" spans="1:20" x14ac:dyDescent="0.25">
      <c r="A1961" s="66">
        <v>1929</v>
      </c>
      <c r="B1961" s="66">
        <v>291</v>
      </c>
      <c r="C1961" s="66" t="s">
        <v>2404</v>
      </c>
      <c r="D1961" s="57">
        <f t="shared" si="209"/>
        <v>544372.39</v>
      </c>
      <c r="E1961" s="26">
        <f t="shared" ref="E1961" si="214">F1961+G1961+H1961+I1961+J1961</f>
        <v>117345.69</v>
      </c>
      <c r="F1961" s="39">
        <v>45557.08</v>
      </c>
      <c r="G1961" s="39">
        <v>26486.030000000002</v>
      </c>
      <c r="H1961" s="39"/>
      <c r="I1961" s="26"/>
      <c r="J1961" s="39">
        <v>45302.579999999994</v>
      </c>
      <c r="K1961" s="26">
        <v>156.69999999999999</v>
      </c>
      <c r="L1961" s="39">
        <v>427026.7</v>
      </c>
      <c r="M1961" s="26"/>
      <c r="N1961" s="26"/>
      <c r="O1961" s="26"/>
      <c r="P1961" s="26"/>
      <c r="Q1961" s="26"/>
      <c r="R1961" s="26"/>
      <c r="S1961" s="26"/>
      <c r="T1961" s="26"/>
    </row>
    <row r="1962" spans="1:20" x14ac:dyDescent="0.25">
      <c r="A1962" s="66">
        <v>1930</v>
      </c>
      <c r="B1962" s="66">
        <v>292</v>
      </c>
      <c r="C1962" s="66" t="s">
        <v>2405</v>
      </c>
      <c r="D1962" s="57">
        <f t="shared" si="209"/>
        <v>976587.67999999993</v>
      </c>
      <c r="E1962" s="26">
        <f>F1962+G1962+H1962+I1962+J1962</f>
        <v>104548.48</v>
      </c>
      <c r="F1962" s="39">
        <v>66112.149999999994</v>
      </c>
      <c r="G1962" s="26">
        <v>38436.33</v>
      </c>
      <c r="H1962" s="39"/>
      <c r="I1962" s="26"/>
      <c r="J1962" s="57"/>
      <c r="K1962" s="26">
        <v>320</v>
      </c>
      <c r="L1962" s="39">
        <v>872039.2</v>
      </c>
      <c r="M1962" s="26"/>
      <c r="N1962" s="26"/>
      <c r="O1962" s="26"/>
      <c r="P1962" s="26"/>
      <c r="Q1962" s="26"/>
      <c r="R1962" s="26"/>
      <c r="S1962" s="26"/>
      <c r="T1962" s="26"/>
    </row>
    <row r="1963" spans="1:20" x14ac:dyDescent="0.25">
      <c r="A1963" s="66">
        <v>1931</v>
      </c>
      <c r="B1963" s="66">
        <v>293</v>
      </c>
      <c r="C1963" s="66" t="s">
        <v>2406</v>
      </c>
      <c r="D1963" s="57">
        <f t="shared" si="209"/>
        <v>432904.95999999996</v>
      </c>
      <c r="E1963" s="26">
        <f>F1963+G1963+H1963+I1963+J1963</f>
        <v>93354.709999999992</v>
      </c>
      <c r="F1963" s="39">
        <v>36243.07</v>
      </c>
      <c r="G1963" s="26">
        <v>21071.03</v>
      </c>
      <c r="H1963" s="39"/>
      <c r="I1963" s="26"/>
      <c r="J1963" s="57">
        <v>36040.61</v>
      </c>
      <c r="K1963" s="26">
        <v>124.6</v>
      </c>
      <c r="L1963" s="39">
        <v>339550.25</v>
      </c>
      <c r="M1963" s="26"/>
      <c r="N1963" s="26"/>
      <c r="O1963" s="26"/>
      <c r="P1963" s="26"/>
      <c r="Q1963" s="26"/>
      <c r="R1963" s="26"/>
      <c r="S1963" s="26"/>
      <c r="T1963" s="26"/>
    </row>
    <row r="1964" spans="1:20" x14ac:dyDescent="0.25">
      <c r="A1964" s="66">
        <v>1932</v>
      </c>
      <c r="B1964" s="66">
        <v>294</v>
      </c>
      <c r="C1964" s="66" t="s">
        <v>2407</v>
      </c>
      <c r="D1964" s="57">
        <f t="shared" si="209"/>
        <v>1088436.55</v>
      </c>
      <c r="E1964" s="26">
        <f t="shared" ref="E1964:E1969" si="215">F1964+G1964+H1964+I1964+J1964</f>
        <v>216397.35</v>
      </c>
      <c r="F1964" s="26">
        <v>58799.29</v>
      </c>
      <c r="G1964" s="26">
        <v>34184.769999999997</v>
      </c>
      <c r="H1964" s="26">
        <v>123413.29000000001</v>
      </c>
      <c r="I1964" s="26"/>
      <c r="J1964" s="57"/>
      <c r="K1964" s="26">
        <v>320</v>
      </c>
      <c r="L1964" s="39">
        <v>872039.2</v>
      </c>
      <c r="M1964" s="26"/>
      <c r="N1964" s="26"/>
      <c r="O1964" s="26"/>
      <c r="P1964" s="26"/>
      <c r="Q1964" s="26"/>
      <c r="R1964" s="26"/>
      <c r="S1964" s="26"/>
      <c r="T1964" s="26"/>
    </row>
    <row r="1965" spans="1:20" x14ac:dyDescent="0.25">
      <c r="A1965" s="66">
        <v>1933</v>
      </c>
      <c r="B1965" s="66">
        <v>295</v>
      </c>
      <c r="C1965" s="66" t="s">
        <v>2408</v>
      </c>
      <c r="D1965" s="57">
        <f t="shared" si="209"/>
        <v>951388.21</v>
      </c>
      <c r="E1965" s="26">
        <f t="shared" si="215"/>
        <v>79349.010000000009</v>
      </c>
      <c r="F1965" s="39">
        <v>50177.05</v>
      </c>
      <c r="G1965" s="39">
        <v>29171.96</v>
      </c>
      <c r="H1965" s="39"/>
      <c r="I1965" s="26"/>
      <c r="J1965" s="39"/>
      <c r="K1965" s="26">
        <v>320</v>
      </c>
      <c r="L1965" s="39">
        <v>872039.2</v>
      </c>
      <c r="M1965" s="26"/>
      <c r="N1965" s="26"/>
      <c r="O1965" s="26"/>
      <c r="P1965" s="26"/>
      <c r="Q1965" s="26"/>
      <c r="R1965" s="39"/>
      <c r="S1965" s="26"/>
      <c r="T1965" s="39"/>
    </row>
    <row r="1966" spans="1:20" x14ac:dyDescent="0.25">
      <c r="A1966" s="66">
        <v>1934</v>
      </c>
      <c r="B1966" s="66">
        <v>296</v>
      </c>
      <c r="C1966" s="66" t="s">
        <v>2409</v>
      </c>
      <c r="D1966" s="57">
        <f t="shared" si="209"/>
        <v>1117713.79</v>
      </c>
      <c r="E1966" s="26">
        <f t="shared" si="215"/>
        <v>245674.59</v>
      </c>
      <c r="F1966" s="39">
        <v>66754.47</v>
      </c>
      <c r="G1966" s="26">
        <v>38809.760000000002</v>
      </c>
      <c r="H1966" s="39">
        <v>140110.35999999999</v>
      </c>
      <c r="I1966" s="26"/>
      <c r="J1966" s="57"/>
      <c r="K1966" s="26">
        <v>320</v>
      </c>
      <c r="L1966" s="57">
        <v>872039.2</v>
      </c>
      <c r="M1966" s="26"/>
      <c r="N1966" s="26"/>
      <c r="O1966" s="26"/>
      <c r="P1966" s="26"/>
      <c r="Q1966" s="26"/>
      <c r="R1966" s="26"/>
      <c r="S1966" s="26"/>
      <c r="T1966" s="26"/>
    </row>
    <row r="1967" spans="1:20" x14ac:dyDescent="0.25">
      <c r="A1967" s="66">
        <v>1935</v>
      </c>
      <c r="B1967" s="66">
        <v>297</v>
      </c>
      <c r="C1967" s="66" t="s">
        <v>2410</v>
      </c>
      <c r="D1967" s="57">
        <f t="shared" si="209"/>
        <v>42970.42</v>
      </c>
      <c r="E1967" s="26">
        <f t="shared" si="215"/>
        <v>42970.42</v>
      </c>
      <c r="F1967" s="39">
        <v>42970.42</v>
      </c>
      <c r="G1967" s="39"/>
      <c r="H1967" s="39"/>
      <c r="I1967" s="26"/>
      <c r="J1967" s="39"/>
      <c r="K1967" s="26"/>
      <c r="L1967" s="39"/>
      <c r="M1967" s="26"/>
      <c r="N1967" s="26"/>
      <c r="O1967" s="26"/>
      <c r="P1967" s="26"/>
      <c r="Q1967" s="26"/>
      <c r="R1967" s="26"/>
      <c r="S1967" s="26"/>
      <c r="T1967" s="26"/>
    </row>
    <row r="1968" spans="1:20" x14ac:dyDescent="0.25">
      <c r="A1968" s="66">
        <v>1936</v>
      </c>
      <c r="B1968" s="66">
        <v>298</v>
      </c>
      <c r="C1968" s="66" t="s">
        <v>2411</v>
      </c>
      <c r="D1968" s="57">
        <f t="shared" si="209"/>
        <v>1664695.48</v>
      </c>
      <c r="E1968" s="26">
        <f t="shared" si="215"/>
        <v>240273.93</v>
      </c>
      <c r="F1968" s="39">
        <v>151939.32</v>
      </c>
      <c r="G1968" s="26">
        <v>88334.61</v>
      </c>
      <c r="H1968" s="39"/>
      <c r="I1968" s="26"/>
      <c r="J1968" s="57"/>
      <c r="K1968" s="26">
        <v>522.70000000000005</v>
      </c>
      <c r="L1968" s="39">
        <v>1424421.55</v>
      </c>
      <c r="M1968" s="26"/>
      <c r="N1968" s="26"/>
      <c r="O1968" s="26"/>
      <c r="P1968" s="26"/>
      <c r="Q1968" s="26"/>
      <c r="R1968" s="26"/>
      <c r="S1968" s="26"/>
      <c r="T1968" s="26"/>
    </row>
    <row r="1969" spans="1:20" x14ac:dyDescent="0.25">
      <c r="A1969" s="66">
        <v>1937</v>
      </c>
      <c r="B1969" s="66">
        <v>299</v>
      </c>
      <c r="C1969" s="66" t="s">
        <v>2412</v>
      </c>
      <c r="D1969" s="57">
        <f t="shared" si="209"/>
        <v>1353477.81</v>
      </c>
      <c r="E1969" s="26">
        <f t="shared" si="215"/>
        <v>481438.61</v>
      </c>
      <c r="F1969" s="39">
        <v>130816.04999999999</v>
      </c>
      <c r="G1969" s="39">
        <v>76053.95</v>
      </c>
      <c r="H1969" s="39">
        <v>274568.61</v>
      </c>
      <c r="I1969" s="26"/>
      <c r="J1969" s="57"/>
      <c r="K1969" s="26">
        <v>320</v>
      </c>
      <c r="L1969" s="39">
        <v>872039.2</v>
      </c>
      <c r="M1969" s="26"/>
      <c r="N1969" s="26"/>
      <c r="O1969" s="26"/>
      <c r="P1969" s="26"/>
      <c r="Q1969" s="26"/>
      <c r="R1969" s="26"/>
      <c r="S1969" s="26"/>
      <c r="T1969" s="26"/>
    </row>
    <row r="1970" spans="1:20" x14ac:dyDescent="0.25">
      <c r="A1970" s="66">
        <v>1938</v>
      </c>
      <c r="B1970" s="66">
        <v>300</v>
      </c>
      <c r="C1970" s="66" t="s">
        <v>2413</v>
      </c>
      <c r="D1970" s="57">
        <f t="shared" si="209"/>
        <v>63191.03</v>
      </c>
      <c r="E1970" s="26">
        <f>F1970+G1970+H1970+I1970+J1970</f>
        <v>63191.03</v>
      </c>
      <c r="F1970" s="26">
        <v>24532.639999999999</v>
      </c>
      <c r="G1970" s="26">
        <v>14262.8</v>
      </c>
      <c r="H1970" s="39"/>
      <c r="I1970" s="26"/>
      <c r="J1970" s="39">
        <v>24395.59</v>
      </c>
      <c r="K1970" s="26"/>
      <c r="L1970" s="39"/>
      <c r="M1970" s="26"/>
      <c r="N1970" s="26"/>
      <c r="O1970" s="26"/>
      <c r="P1970" s="26"/>
      <c r="Q1970" s="26"/>
      <c r="R1970" s="26"/>
      <c r="S1970" s="26"/>
      <c r="T1970" s="26"/>
    </row>
    <row r="1971" spans="1:20" x14ac:dyDescent="0.25">
      <c r="A1971" s="66">
        <v>1939</v>
      </c>
      <c r="B1971" s="66">
        <v>301</v>
      </c>
      <c r="C1971" s="66" t="s">
        <v>2414</v>
      </c>
      <c r="D1971" s="57">
        <f t="shared" si="209"/>
        <v>913148.35</v>
      </c>
      <c r="E1971" s="26">
        <f t="shared" ref="E1971" si="216">F1971+G1971+H1971+I1971+J1971</f>
        <v>41109.149999999994</v>
      </c>
      <c r="F1971" s="39">
        <v>15959.81</v>
      </c>
      <c r="G1971" s="39">
        <v>9278.7099999999991</v>
      </c>
      <c r="H1971" s="39"/>
      <c r="I1971" s="26"/>
      <c r="J1971" s="39">
        <v>15870.63</v>
      </c>
      <c r="K1971" s="26">
        <v>320</v>
      </c>
      <c r="L1971" s="39">
        <v>872039.2</v>
      </c>
      <c r="M1971" s="26"/>
      <c r="N1971" s="26"/>
      <c r="O1971" s="26"/>
      <c r="P1971" s="26"/>
      <c r="Q1971" s="26"/>
      <c r="R1971" s="26"/>
      <c r="S1971" s="26"/>
      <c r="T1971" s="26"/>
    </row>
    <row r="1972" spans="1:20" x14ac:dyDescent="0.25">
      <c r="A1972" s="66">
        <v>1940</v>
      </c>
      <c r="B1972" s="66">
        <v>302</v>
      </c>
      <c r="C1972" s="66" t="s">
        <v>2415</v>
      </c>
      <c r="D1972" s="57">
        <f t="shared" si="209"/>
        <v>766698.52</v>
      </c>
      <c r="E1972" s="26">
        <f>F1972+G1972+H1972+I1972+J1972</f>
        <v>165263.97999999998</v>
      </c>
      <c r="F1972" s="39">
        <v>64160.4</v>
      </c>
      <c r="G1972" s="26">
        <v>37301.619999999995</v>
      </c>
      <c r="H1972" s="39"/>
      <c r="I1972" s="26"/>
      <c r="J1972" s="57">
        <v>63801.96</v>
      </c>
      <c r="K1972" s="26">
        <v>220.7</v>
      </c>
      <c r="L1972" s="39">
        <v>601434.54</v>
      </c>
      <c r="M1972" s="26"/>
      <c r="N1972" s="26"/>
      <c r="O1972" s="26"/>
      <c r="P1972" s="26"/>
      <c r="Q1972" s="26"/>
      <c r="R1972" s="26"/>
      <c r="S1972" s="26"/>
      <c r="T1972" s="26"/>
    </row>
    <row r="1973" spans="1:20" x14ac:dyDescent="0.25">
      <c r="A1973" s="66">
        <v>1941</v>
      </c>
      <c r="B1973" s="66">
        <v>303</v>
      </c>
      <c r="C1973" s="66" t="s">
        <v>2416</v>
      </c>
      <c r="D1973" s="57">
        <f t="shared" si="209"/>
        <v>912630.47</v>
      </c>
      <c r="E1973" s="26">
        <f>F1973+G1973+H1973+I1973+J1973</f>
        <v>40591.269999999997</v>
      </c>
      <c r="F1973" s="39">
        <v>40591.269999999997</v>
      </c>
      <c r="G1973" s="26"/>
      <c r="H1973" s="39"/>
      <c r="I1973" s="26"/>
      <c r="J1973" s="57"/>
      <c r="K1973" s="26">
        <v>320</v>
      </c>
      <c r="L1973" s="39">
        <v>872039.2</v>
      </c>
      <c r="M1973" s="26"/>
      <c r="N1973" s="26"/>
      <c r="O1973" s="26"/>
      <c r="P1973" s="26"/>
      <c r="Q1973" s="26"/>
      <c r="R1973" s="26"/>
      <c r="S1973" s="26"/>
      <c r="T1973" s="26"/>
    </row>
    <row r="1974" spans="1:20" x14ac:dyDescent="0.25">
      <c r="A1974" s="66">
        <v>1942</v>
      </c>
      <c r="B1974" s="66">
        <v>304</v>
      </c>
      <c r="C1974" s="66" t="s">
        <v>2417</v>
      </c>
      <c r="D1974" s="57">
        <f t="shared" si="209"/>
        <v>976626.75</v>
      </c>
      <c r="E1974" s="26">
        <f t="shared" ref="E1974:E2029" si="217">F1974+G1974+H1974+I1974+J1974</f>
        <v>104587.54999999999</v>
      </c>
      <c r="F1974" s="26">
        <v>66136.849999999991</v>
      </c>
      <c r="G1974" s="26">
        <v>38450.699999999997</v>
      </c>
      <c r="H1974" s="26"/>
      <c r="I1974" s="26"/>
      <c r="J1974" s="57"/>
      <c r="K1974" s="26">
        <v>320</v>
      </c>
      <c r="L1974" s="39">
        <v>872039.2</v>
      </c>
      <c r="M1974" s="26"/>
      <c r="N1974" s="26"/>
      <c r="O1974" s="26"/>
      <c r="P1974" s="26"/>
      <c r="Q1974" s="26"/>
      <c r="R1974" s="26"/>
      <c r="S1974" s="26"/>
      <c r="T1974" s="26"/>
    </row>
    <row r="1975" spans="1:20" x14ac:dyDescent="0.25">
      <c r="A1975" s="66">
        <v>1943</v>
      </c>
      <c r="B1975" s="66">
        <v>305</v>
      </c>
      <c r="C1975" s="66" t="s">
        <v>2418</v>
      </c>
      <c r="D1975" s="57">
        <f t="shared" si="209"/>
        <v>950212.49</v>
      </c>
      <c r="E1975" s="26">
        <f t="shared" si="217"/>
        <v>78173.290000000008</v>
      </c>
      <c r="F1975" s="39"/>
      <c r="G1975" s="39">
        <v>28841.620000000003</v>
      </c>
      <c r="H1975" s="39"/>
      <c r="I1975" s="26"/>
      <c r="J1975" s="39">
        <v>49331.67</v>
      </c>
      <c r="K1975" s="26">
        <v>320</v>
      </c>
      <c r="L1975" s="39">
        <v>872039.2</v>
      </c>
      <c r="M1975" s="26"/>
      <c r="N1975" s="26"/>
      <c r="O1975" s="26"/>
      <c r="P1975" s="26"/>
      <c r="Q1975" s="26"/>
      <c r="R1975" s="39"/>
      <c r="S1975" s="26"/>
      <c r="T1975" s="39"/>
    </row>
    <row r="1976" spans="1:20" x14ac:dyDescent="0.25">
      <c r="A1976" s="66">
        <v>1944</v>
      </c>
      <c r="B1976" s="66">
        <v>306</v>
      </c>
      <c r="C1976" s="66" t="s">
        <v>2419</v>
      </c>
      <c r="D1976" s="57">
        <f t="shared" si="209"/>
        <v>369878.03</v>
      </c>
      <c r="E1976" s="26">
        <f t="shared" si="217"/>
        <v>239273.2</v>
      </c>
      <c r="F1976" s="39">
        <v>92892.97</v>
      </c>
      <c r="G1976" s="26">
        <v>54006.189999999995</v>
      </c>
      <c r="H1976" s="39"/>
      <c r="I1976" s="26"/>
      <c r="J1976" s="57">
        <v>92374.040000000008</v>
      </c>
      <c r="K1976" s="26"/>
      <c r="L1976" s="57"/>
      <c r="M1976" s="26"/>
      <c r="N1976" s="26"/>
      <c r="O1976" s="26"/>
      <c r="P1976" s="26"/>
      <c r="Q1976" s="26"/>
      <c r="R1976" s="26"/>
      <c r="S1976" s="26">
        <v>70</v>
      </c>
      <c r="T1976" s="26">
        <v>130604.83</v>
      </c>
    </row>
    <row r="1977" spans="1:20" x14ac:dyDescent="0.25">
      <c r="A1977" s="66">
        <v>1945</v>
      </c>
      <c r="B1977" s="66">
        <v>307</v>
      </c>
      <c r="C1977" s="66" t="s">
        <v>2420</v>
      </c>
      <c r="D1977" s="57">
        <f t="shared" si="209"/>
        <v>1604566.5999999999</v>
      </c>
      <c r="E1977" s="26">
        <f t="shared" si="217"/>
        <v>345832.51</v>
      </c>
      <c r="F1977" s="39">
        <v>134262.48000000001</v>
      </c>
      <c r="G1977" s="39">
        <v>78057.62000000001</v>
      </c>
      <c r="H1977" s="39"/>
      <c r="I1977" s="26"/>
      <c r="J1977" s="39">
        <v>133512.41</v>
      </c>
      <c r="K1977" s="26">
        <v>461.9</v>
      </c>
      <c r="L1977" s="39">
        <v>1258734.0899999999</v>
      </c>
      <c r="M1977" s="26"/>
      <c r="N1977" s="26"/>
      <c r="O1977" s="26"/>
      <c r="P1977" s="26"/>
      <c r="Q1977" s="26"/>
      <c r="R1977" s="26"/>
      <c r="S1977" s="26"/>
      <c r="T1977" s="26"/>
    </row>
    <row r="1978" spans="1:20" x14ac:dyDescent="0.25">
      <c r="A1978" s="66">
        <v>1946</v>
      </c>
      <c r="B1978" s="66">
        <v>308</v>
      </c>
      <c r="C1978" s="66" t="s">
        <v>2421</v>
      </c>
      <c r="D1978" s="57">
        <f t="shared" si="209"/>
        <v>398480.83</v>
      </c>
      <c r="E1978" s="26">
        <f t="shared" si="217"/>
        <v>85909.26</v>
      </c>
      <c r="F1978" s="39">
        <v>33352.53</v>
      </c>
      <c r="G1978" s="26">
        <v>19390.53</v>
      </c>
      <c r="H1978" s="39"/>
      <c r="I1978" s="26"/>
      <c r="J1978" s="57">
        <v>33166.199999999997</v>
      </c>
      <c r="K1978" s="26">
        <v>114.7</v>
      </c>
      <c r="L1978" s="39">
        <v>312571.57</v>
      </c>
      <c r="M1978" s="26"/>
      <c r="N1978" s="26"/>
      <c r="O1978" s="26"/>
      <c r="P1978" s="26"/>
      <c r="Q1978" s="26"/>
      <c r="R1978" s="26"/>
      <c r="S1978" s="26"/>
      <c r="T1978" s="26"/>
    </row>
    <row r="1979" spans="1:20" x14ac:dyDescent="0.25">
      <c r="A1979" s="66">
        <v>1947</v>
      </c>
      <c r="B1979" s="66">
        <v>309</v>
      </c>
      <c r="C1979" s="66" t="s">
        <v>2422</v>
      </c>
      <c r="D1979" s="57">
        <f t="shared" si="209"/>
        <v>1671016.86</v>
      </c>
      <c r="E1979" s="26">
        <f t="shared" si="217"/>
        <v>384759.03999999998</v>
      </c>
      <c r="F1979" s="39"/>
      <c r="G1979" s="39"/>
      <c r="H1979" s="39">
        <v>384759.03999999998</v>
      </c>
      <c r="I1979" s="26"/>
      <c r="J1979" s="57"/>
      <c r="K1979" s="26">
        <v>472</v>
      </c>
      <c r="L1979" s="39">
        <v>1286257.82</v>
      </c>
      <c r="M1979" s="26"/>
      <c r="N1979" s="26"/>
      <c r="O1979" s="26"/>
      <c r="P1979" s="26"/>
      <c r="Q1979" s="26"/>
      <c r="R1979" s="26"/>
      <c r="S1979" s="26"/>
      <c r="T1979" s="26"/>
    </row>
    <row r="1980" spans="1:20" x14ac:dyDescent="0.25">
      <c r="A1980" s="66">
        <v>1948</v>
      </c>
      <c r="B1980" s="66">
        <v>310</v>
      </c>
      <c r="C1980" s="66" t="s">
        <v>2423</v>
      </c>
      <c r="D1980" s="57">
        <f t="shared" si="209"/>
        <v>458607.27999999997</v>
      </c>
      <c r="E1980" s="26">
        <f>F1980+G1980+H1980+I1980+J1980</f>
        <v>98891.11</v>
      </c>
      <c r="F1980" s="26">
        <v>38392.46</v>
      </c>
      <c r="G1980" s="26">
        <v>22320.66</v>
      </c>
      <c r="H1980" s="39"/>
      <c r="I1980" s="26"/>
      <c r="J1980" s="39">
        <v>38177.990000000005</v>
      </c>
      <c r="K1980" s="26">
        <v>132</v>
      </c>
      <c r="L1980" s="39">
        <v>359716.17</v>
      </c>
      <c r="M1980" s="26"/>
      <c r="N1980" s="26"/>
      <c r="O1980" s="26"/>
      <c r="P1980" s="26"/>
      <c r="Q1980" s="26"/>
      <c r="R1980" s="26"/>
      <c r="S1980" s="26"/>
      <c r="T1980" s="26"/>
    </row>
    <row r="1981" spans="1:20" x14ac:dyDescent="0.25">
      <c r="A1981" s="66">
        <v>1949</v>
      </c>
      <c r="B1981" s="66">
        <v>311</v>
      </c>
      <c r="C1981" s="66" t="s">
        <v>2424</v>
      </c>
      <c r="D1981" s="57">
        <f t="shared" si="209"/>
        <v>1007295.8599999999</v>
      </c>
      <c r="E1981" s="26">
        <f t="shared" ref="E1981" si="218">F1981+G1981+H1981+I1981+J1981</f>
        <v>135256.65999999997</v>
      </c>
      <c r="F1981" s="39">
        <v>85530.73</v>
      </c>
      <c r="G1981" s="39">
        <v>49725.929999999993</v>
      </c>
      <c r="H1981" s="39"/>
      <c r="I1981" s="26"/>
      <c r="J1981" s="39"/>
      <c r="K1981" s="26">
        <v>320</v>
      </c>
      <c r="L1981" s="39">
        <v>872039.2</v>
      </c>
      <c r="M1981" s="26"/>
      <c r="N1981" s="26"/>
      <c r="O1981" s="26"/>
      <c r="P1981" s="26"/>
      <c r="Q1981" s="26"/>
      <c r="R1981" s="26"/>
      <c r="S1981" s="26"/>
      <c r="T1981" s="26"/>
    </row>
    <row r="1982" spans="1:20" x14ac:dyDescent="0.25">
      <c r="A1982" s="66">
        <v>1950</v>
      </c>
      <c r="B1982" s="66">
        <v>312</v>
      </c>
      <c r="C1982" s="66" t="s">
        <v>2425</v>
      </c>
      <c r="D1982" s="57">
        <f t="shared" si="209"/>
        <v>1465170.05</v>
      </c>
      <c r="E1982" s="26">
        <f>F1982+G1982+H1982+I1982+J1982</f>
        <v>715761.37</v>
      </c>
      <c r="F1982" s="39">
        <v>164786.22999999998</v>
      </c>
      <c r="G1982" s="26">
        <v>95803.54</v>
      </c>
      <c r="H1982" s="39">
        <v>345868.3</v>
      </c>
      <c r="I1982" s="26">
        <v>109303.3</v>
      </c>
      <c r="J1982" s="57"/>
      <c r="K1982" s="26">
        <v>275</v>
      </c>
      <c r="L1982" s="39">
        <v>749408.68</v>
      </c>
      <c r="M1982" s="26"/>
      <c r="N1982" s="26"/>
      <c r="O1982" s="26"/>
      <c r="P1982" s="26"/>
      <c r="Q1982" s="26"/>
      <c r="R1982" s="26"/>
      <c r="S1982" s="26"/>
      <c r="T1982" s="26"/>
    </row>
    <row r="1983" spans="1:20" x14ac:dyDescent="0.25">
      <c r="A1983" s="66">
        <v>1951</v>
      </c>
      <c r="B1983" s="66">
        <v>313</v>
      </c>
      <c r="C1983" s="66" t="s">
        <v>2426</v>
      </c>
      <c r="D1983" s="57">
        <f t="shared" si="209"/>
        <v>933369.2699999999</v>
      </c>
      <c r="E1983" s="26">
        <f>F1983+G1983+H1983+I1983+J1983</f>
        <v>715761.37</v>
      </c>
      <c r="F1983" s="39">
        <v>164786.22999999998</v>
      </c>
      <c r="G1983" s="26">
        <v>95803.54</v>
      </c>
      <c r="H1983" s="39">
        <v>345868.3</v>
      </c>
      <c r="I1983" s="26">
        <v>109303.3</v>
      </c>
      <c r="J1983" s="57"/>
      <c r="K1983" s="26"/>
      <c r="L1983" s="39"/>
      <c r="M1983" s="26"/>
      <c r="N1983" s="26"/>
      <c r="O1983" s="26"/>
      <c r="P1983" s="26"/>
      <c r="Q1983" s="26">
        <v>70</v>
      </c>
      <c r="R1983" s="26">
        <v>87003.07</v>
      </c>
      <c r="S1983" s="26">
        <v>70</v>
      </c>
      <c r="T1983" s="26">
        <v>130604.83</v>
      </c>
    </row>
    <row r="1984" spans="1:20" x14ac:dyDescent="0.25">
      <c r="A1984" s="66">
        <v>1952</v>
      </c>
      <c r="B1984" s="66">
        <v>314</v>
      </c>
      <c r="C1984" s="66" t="s">
        <v>670</v>
      </c>
      <c r="D1984" s="57">
        <f t="shared" si="209"/>
        <v>83739.100000000006</v>
      </c>
      <c r="E1984" s="26">
        <f t="shared" ref="E1984:E1989" si="219">F1984+G1984+H1984+I1984+J1984</f>
        <v>83739.100000000006</v>
      </c>
      <c r="F1984" s="26"/>
      <c r="G1984" s="26"/>
      <c r="H1984" s="26"/>
      <c r="I1984" s="26">
        <v>83739.100000000006</v>
      </c>
      <c r="J1984" s="57"/>
      <c r="K1984" s="26"/>
      <c r="L1984" s="39"/>
      <c r="M1984" s="26"/>
      <c r="N1984" s="26"/>
      <c r="O1984" s="26"/>
      <c r="P1984" s="26"/>
      <c r="Q1984" s="26"/>
      <c r="R1984" s="26"/>
      <c r="S1984" s="26"/>
      <c r="T1984" s="26"/>
    </row>
    <row r="1985" spans="1:20" x14ac:dyDescent="0.25">
      <c r="A1985" s="66">
        <v>1953</v>
      </c>
      <c r="B1985" s="66">
        <v>315</v>
      </c>
      <c r="C1985" s="66" t="s">
        <v>2427</v>
      </c>
      <c r="D1985" s="57">
        <f t="shared" si="209"/>
        <v>2822876.48</v>
      </c>
      <c r="E1985" s="26">
        <f t="shared" si="219"/>
        <v>2822876.48</v>
      </c>
      <c r="F1985" s="39">
        <v>602816.14</v>
      </c>
      <c r="G1985" s="39">
        <v>350465.74</v>
      </c>
      <c r="H1985" s="39">
        <v>909024.44</v>
      </c>
      <c r="I1985" s="26">
        <v>399850.12</v>
      </c>
      <c r="J1985" s="39">
        <v>560720.04</v>
      </c>
      <c r="K1985" s="26"/>
      <c r="L1985" s="39"/>
      <c r="M1985" s="26"/>
      <c r="N1985" s="26"/>
      <c r="O1985" s="26"/>
      <c r="P1985" s="26"/>
      <c r="Q1985" s="26"/>
      <c r="R1985" s="39"/>
      <c r="S1985" s="26"/>
      <c r="T1985" s="39"/>
    </row>
    <row r="1986" spans="1:20" x14ac:dyDescent="0.25">
      <c r="A1986" s="66">
        <v>1954</v>
      </c>
      <c r="B1986" s="66">
        <v>316</v>
      </c>
      <c r="C1986" s="66" t="s">
        <v>2428</v>
      </c>
      <c r="D1986" s="57">
        <f t="shared" si="209"/>
        <v>1671862.67</v>
      </c>
      <c r="E1986" s="26">
        <f t="shared" si="219"/>
        <v>0</v>
      </c>
      <c r="F1986" s="39"/>
      <c r="G1986" s="26"/>
      <c r="H1986" s="39"/>
      <c r="I1986" s="26"/>
      <c r="J1986" s="57"/>
      <c r="K1986" s="26">
        <v>613.5</v>
      </c>
      <c r="L1986" s="57">
        <v>1671862.67</v>
      </c>
      <c r="M1986" s="26"/>
      <c r="N1986" s="26"/>
      <c r="O1986" s="26"/>
      <c r="P1986" s="26"/>
      <c r="Q1986" s="26"/>
      <c r="R1986" s="26"/>
      <c r="S1986" s="26"/>
      <c r="T1986" s="26"/>
    </row>
    <row r="1987" spans="1:20" x14ac:dyDescent="0.25">
      <c r="A1987" s="66">
        <v>1955</v>
      </c>
      <c r="B1987" s="66">
        <v>317</v>
      </c>
      <c r="C1987" s="66" t="s">
        <v>2429</v>
      </c>
      <c r="D1987" s="57">
        <f t="shared" si="209"/>
        <v>3717839.2900000005</v>
      </c>
      <c r="E1987" s="26">
        <f t="shared" si="219"/>
        <v>1039302.6599999999</v>
      </c>
      <c r="F1987" s="39">
        <v>239273.53</v>
      </c>
      <c r="G1987" s="39">
        <v>139109.03999999998</v>
      </c>
      <c r="H1987" s="39">
        <v>502209.10000000003</v>
      </c>
      <c r="I1987" s="26">
        <v>158710.99000000002</v>
      </c>
      <c r="J1987" s="39"/>
      <c r="K1987" s="26">
        <v>823.2</v>
      </c>
      <c r="L1987" s="39">
        <v>2243320.83</v>
      </c>
      <c r="M1987" s="26"/>
      <c r="N1987" s="26"/>
      <c r="O1987" s="26"/>
      <c r="P1987" s="26"/>
      <c r="Q1987" s="26">
        <v>140</v>
      </c>
      <c r="R1987" s="26">
        <v>174006.14</v>
      </c>
      <c r="S1987" s="26">
        <v>140</v>
      </c>
      <c r="T1987" s="26">
        <v>261209.66</v>
      </c>
    </row>
    <row r="1988" spans="1:20" x14ac:dyDescent="0.25">
      <c r="A1988" s="66">
        <v>1956</v>
      </c>
      <c r="B1988" s="66">
        <v>318</v>
      </c>
      <c r="C1988" s="66" t="s">
        <v>2430</v>
      </c>
      <c r="D1988" s="57">
        <f t="shared" si="209"/>
        <v>2130228.27</v>
      </c>
      <c r="E1988" s="26">
        <f t="shared" si="219"/>
        <v>0</v>
      </c>
      <c r="F1988" s="39"/>
      <c r="G1988" s="26"/>
      <c r="H1988" s="39"/>
      <c r="I1988" s="26"/>
      <c r="J1988" s="57"/>
      <c r="K1988" s="26">
        <v>781.7</v>
      </c>
      <c r="L1988" s="39">
        <v>2130228.27</v>
      </c>
      <c r="M1988" s="26"/>
      <c r="N1988" s="26"/>
      <c r="O1988" s="26"/>
      <c r="P1988" s="26"/>
      <c r="Q1988" s="26"/>
      <c r="R1988" s="26"/>
      <c r="S1988" s="26"/>
      <c r="T1988" s="26"/>
    </row>
    <row r="1989" spans="1:20" x14ac:dyDescent="0.25">
      <c r="A1989" s="66">
        <v>1957</v>
      </c>
      <c r="B1989" s="66">
        <v>319</v>
      </c>
      <c r="C1989" s="66" t="s">
        <v>671</v>
      </c>
      <c r="D1989" s="57">
        <f t="shared" si="209"/>
        <v>141561.71000000002</v>
      </c>
      <c r="E1989" s="26">
        <f t="shared" si="219"/>
        <v>141561.71000000002</v>
      </c>
      <c r="F1989" s="39"/>
      <c r="G1989" s="39"/>
      <c r="H1989" s="39"/>
      <c r="I1989" s="26">
        <v>141561.71000000002</v>
      </c>
      <c r="J1989" s="57"/>
      <c r="K1989" s="26"/>
      <c r="L1989" s="39"/>
      <c r="M1989" s="26"/>
      <c r="N1989" s="26"/>
      <c r="O1989" s="26"/>
      <c r="P1989" s="26"/>
      <c r="Q1989" s="26"/>
      <c r="R1989" s="26"/>
      <c r="S1989" s="26"/>
      <c r="T1989" s="26"/>
    </row>
    <row r="1990" spans="1:20" x14ac:dyDescent="0.25">
      <c r="A1990" s="66">
        <v>1958</v>
      </c>
      <c r="B1990" s="66">
        <v>320</v>
      </c>
      <c r="C1990" s="66" t="s">
        <v>2431</v>
      </c>
      <c r="D1990" s="57">
        <f t="shared" si="209"/>
        <v>1746073.65</v>
      </c>
      <c r="E1990" s="26">
        <f>F1990+G1990+H1990+I1990+J1990</f>
        <v>874034.45</v>
      </c>
      <c r="F1990" s="26">
        <v>186971.83</v>
      </c>
      <c r="G1990" s="26">
        <v>108701.84</v>
      </c>
      <c r="H1990" s="39">
        <v>392433.48000000004</v>
      </c>
      <c r="I1990" s="26"/>
      <c r="J1990" s="39">
        <v>185927.3</v>
      </c>
      <c r="K1990" s="26">
        <v>320</v>
      </c>
      <c r="L1990" s="39">
        <v>872039.2</v>
      </c>
      <c r="M1990" s="26"/>
      <c r="N1990" s="26"/>
      <c r="O1990" s="26"/>
      <c r="P1990" s="26"/>
      <c r="Q1990" s="26"/>
      <c r="R1990" s="26"/>
      <c r="S1990" s="26"/>
      <c r="T1990" s="26"/>
    </row>
    <row r="1991" spans="1:20" x14ac:dyDescent="0.25">
      <c r="A1991" s="66">
        <v>1959</v>
      </c>
      <c r="B1991" s="66">
        <v>321</v>
      </c>
      <c r="C1991" s="66" t="s">
        <v>2432</v>
      </c>
      <c r="D1991" s="57">
        <f t="shared" si="209"/>
        <v>1635891.05</v>
      </c>
      <c r="E1991" s="26">
        <f t="shared" ref="E1991" si="220">F1991+G1991+H1991+I1991+J1991</f>
        <v>0</v>
      </c>
      <c r="F1991" s="39"/>
      <c r="G1991" s="39"/>
      <c r="H1991" s="39"/>
      <c r="I1991" s="26"/>
      <c r="J1991" s="39"/>
      <c r="K1991" s="26">
        <v>600.29999999999995</v>
      </c>
      <c r="L1991" s="39">
        <v>1635891.05</v>
      </c>
      <c r="M1991" s="26"/>
      <c r="N1991" s="26"/>
      <c r="O1991" s="26"/>
      <c r="P1991" s="26"/>
      <c r="Q1991" s="26"/>
      <c r="R1991" s="26"/>
      <c r="S1991" s="26"/>
      <c r="T1991" s="26"/>
    </row>
    <row r="1992" spans="1:20" x14ac:dyDescent="0.25">
      <c r="A1992" s="66">
        <v>1960</v>
      </c>
      <c r="B1992" s="66">
        <v>322</v>
      </c>
      <c r="C1992" s="66" t="s">
        <v>2433</v>
      </c>
      <c r="D1992" s="57">
        <f t="shared" si="209"/>
        <v>1547869.58</v>
      </c>
      <c r="E1992" s="26">
        <f>F1992+G1992+H1992+I1992+J1992</f>
        <v>0</v>
      </c>
      <c r="F1992" s="39"/>
      <c r="G1992" s="26"/>
      <c r="H1992" s="39"/>
      <c r="I1992" s="26"/>
      <c r="J1992" s="57"/>
      <c r="K1992" s="26">
        <v>568</v>
      </c>
      <c r="L1992" s="39">
        <v>1547869.58</v>
      </c>
      <c r="M1992" s="26"/>
      <c r="N1992" s="26"/>
      <c r="O1992" s="26"/>
      <c r="P1992" s="26"/>
      <c r="Q1992" s="26"/>
      <c r="R1992" s="26"/>
      <c r="S1992" s="26"/>
      <c r="T1992" s="26"/>
    </row>
    <row r="1993" spans="1:20" x14ac:dyDescent="0.25">
      <c r="A1993" s="66">
        <v>1961</v>
      </c>
      <c r="B1993" s="66">
        <v>323</v>
      </c>
      <c r="C1993" s="66" t="s">
        <v>2434</v>
      </c>
      <c r="D1993" s="57">
        <f t="shared" si="209"/>
        <v>1542419.35</v>
      </c>
      <c r="E1993" s="26">
        <f>F1993+G1993+H1993+I1993+J1993</f>
        <v>0</v>
      </c>
      <c r="F1993" s="39"/>
      <c r="G1993" s="26"/>
      <c r="H1993" s="39"/>
      <c r="I1993" s="26"/>
      <c r="J1993" s="57"/>
      <c r="K1993" s="26">
        <v>566</v>
      </c>
      <c r="L1993" s="39">
        <v>1542419.35</v>
      </c>
      <c r="M1993" s="26"/>
      <c r="N1993" s="26"/>
      <c r="O1993" s="26"/>
      <c r="P1993" s="26"/>
      <c r="Q1993" s="26"/>
      <c r="R1993" s="26"/>
      <c r="S1993" s="26"/>
      <c r="T1993" s="26"/>
    </row>
    <row r="1994" spans="1:20" x14ac:dyDescent="0.25">
      <c r="A1994" s="66">
        <v>1962</v>
      </c>
      <c r="B1994" s="66">
        <v>324</v>
      </c>
      <c r="C1994" s="66" t="s">
        <v>2435</v>
      </c>
      <c r="D1994" s="57">
        <f t="shared" si="209"/>
        <v>463915.92</v>
      </c>
      <c r="E1994" s="26">
        <f t="shared" ref="E1994:E1999" si="221">F1994+G1994+H1994+I1994+J1994</f>
        <v>246308.02</v>
      </c>
      <c r="F1994" s="26"/>
      <c r="G1994" s="26"/>
      <c r="H1994" s="26">
        <v>246308.02</v>
      </c>
      <c r="I1994" s="26"/>
      <c r="J1994" s="57"/>
      <c r="K1994" s="26"/>
      <c r="L1994" s="39"/>
      <c r="M1994" s="26"/>
      <c r="N1994" s="26"/>
      <c r="O1994" s="26"/>
      <c r="P1994" s="26"/>
      <c r="Q1994" s="26">
        <v>70</v>
      </c>
      <c r="R1994" s="26">
        <v>87003.07</v>
      </c>
      <c r="S1994" s="26">
        <v>70</v>
      </c>
      <c r="T1994" s="26">
        <v>130604.83</v>
      </c>
    </row>
    <row r="1995" spans="1:20" x14ac:dyDescent="0.25">
      <c r="A1995" s="66">
        <v>1963</v>
      </c>
      <c r="B1995" s="66">
        <v>325</v>
      </c>
      <c r="C1995" s="66" t="s">
        <v>2436</v>
      </c>
      <c r="D1995" s="57">
        <f t="shared" si="209"/>
        <v>1083245.8399999999</v>
      </c>
      <c r="E1995" s="26">
        <f t="shared" si="221"/>
        <v>211206.64</v>
      </c>
      <c r="F1995" s="39">
        <v>133558.36000000002</v>
      </c>
      <c r="G1995" s="39">
        <v>77648.28</v>
      </c>
      <c r="H1995" s="39"/>
      <c r="I1995" s="26"/>
      <c r="J1995" s="39"/>
      <c r="K1995" s="26">
        <v>320</v>
      </c>
      <c r="L1995" s="39">
        <v>872039.2</v>
      </c>
      <c r="M1995" s="26"/>
      <c r="N1995" s="26"/>
      <c r="O1995" s="26"/>
      <c r="P1995" s="26"/>
      <c r="Q1995" s="26"/>
      <c r="R1995" s="39"/>
      <c r="S1995" s="26"/>
      <c r="T1995" s="39"/>
    </row>
    <row r="1996" spans="1:20" x14ac:dyDescent="0.25">
      <c r="A1996" s="66">
        <v>1964</v>
      </c>
      <c r="B1996" s="66">
        <v>326</v>
      </c>
      <c r="C1996" s="66" t="s">
        <v>2437</v>
      </c>
      <c r="D1996" s="57">
        <f t="shared" si="209"/>
        <v>1078909.2</v>
      </c>
      <c r="E1996" s="26">
        <f t="shared" si="221"/>
        <v>206870</v>
      </c>
      <c r="F1996" s="39">
        <v>130816.04999999999</v>
      </c>
      <c r="G1996" s="26">
        <v>76053.95</v>
      </c>
      <c r="H1996" s="39"/>
      <c r="I1996" s="26"/>
      <c r="J1996" s="57"/>
      <c r="K1996" s="26">
        <v>320</v>
      </c>
      <c r="L1996" s="57">
        <v>872039.2</v>
      </c>
      <c r="M1996" s="26"/>
      <c r="N1996" s="26"/>
      <c r="O1996" s="26"/>
      <c r="P1996" s="26"/>
      <c r="Q1996" s="26"/>
      <c r="R1996" s="26"/>
      <c r="S1996" s="26"/>
      <c r="T1996" s="26"/>
    </row>
    <row r="1997" spans="1:20" x14ac:dyDescent="0.25">
      <c r="A1997" s="66">
        <v>1965</v>
      </c>
      <c r="B1997" s="66">
        <v>327</v>
      </c>
      <c r="C1997" s="66" t="s">
        <v>2438</v>
      </c>
      <c r="D1997" s="57">
        <f t="shared" si="209"/>
        <v>1966966.64</v>
      </c>
      <c r="E1997" s="26">
        <f t="shared" si="221"/>
        <v>222888.24</v>
      </c>
      <c r="F1997" s="39">
        <v>140945.33000000002</v>
      </c>
      <c r="G1997" s="39">
        <v>81942.909999999989</v>
      </c>
      <c r="H1997" s="39"/>
      <c r="I1997" s="26"/>
      <c r="J1997" s="39"/>
      <c r="K1997" s="26">
        <v>640</v>
      </c>
      <c r="L1997" s="39">
        <v>1744078.4</v>
      </c>
      <c r="M1997" s="26"/>
      <c r="N1997" s="26"/>
      <c r="O1997" s="26"/>
      <c r="P1997" s="26"/>
      <c r="Q1997" s="26"/>
      <c r="R1997" s="26"/>
      <c r="S1997" s="26"/>
      <c r="T1997" s="26"/>
    </row>
    <row r="1998" spans="1:20" x14ac:dyDescent="0.25">
      <c r="A1998" s="66">
        <v>1966</v>
      </c>
      <c r="B1998" s="66">
        <v>328</v>
      </c>
      <c r="C1998" s="66" t="s">
        <v>2439</v>
      </c>
      <c r="D1998" s="57">
        <f t="shared" si="209"/>
        <v>1953653.06</v>
      </c>
      <c r="E1998" s="26">
        <f t="shared" si="221"/>
        <v>245001.26</v>
      </c>
      <c r="F1998" s="39">
        <v>154928.69</v>
      </c>
      <c r="G1998" s="26">
        <v>90072.57</v>
      </c>
      <c r="H1998" s="39"/>
      <c r="I1998" s="26"/>
      <c r="J1998" s="57"/>
      <c r="K1998" s="26">
        <v>627</v>
      </c>
      <c r="L1998" s="39">
        <v>1708651.8</v>
      </c>
      <c r="M1998" s="26"/>
      <c r="N1998" s="26"/>
      <c r="O1998" s="26"/>
      <c r="P1998" s="26"/>
      <c r="Q1998" s="26"/>
      <c r="R1998" s="26"/>
      <c r="S1998" s="26"/>
      <c r="T1998" s="26"/>
    </row>
    <row r="1999" spans="1:20" x14ac:dyDescent="0.25">
      <c r="A1999" s="66">
        <v>1967</v>
      </c>
      <c r="B1999" s="66">
        <v>329</v>
      </c>
      <c r="C1999" s="66" t="s">
        <v>2440</v>
      </c>
      <c r="D1999" s="57">
        <f t="shared" si="209"/>
        <v>149482.11000000002</v>
      </c>
      <c r="E1999" s="26">
        <f t="shared" si="221"/>
        <v>149482.11000000002</v>
      </c>
      <c r="F1999" s="39">
        <v>58033.4</v>
      </c>
      <c r="G1999" s="39">
        <v>33739.520000000004</v>
      </c>
      <c r="H1999" s="39"/>
      <c r="I1999" s="26"/>
      <c r="J1999" s="57">
        <v>57709.189999999995</v>
      </c>
      <c r="K1999" s="26"/>
      <c r="L1999" s="39"/>
      <c r="M1999" s="26"/>
      <c r="N1999" s="26"/>
      <c r="O1999" s="26"/>
      <c r="P1999" s="26"/>
      <c r="Q1999" s="26"/>
      <c r="R1999" s="26"/>
      <c r="S1999" s="26"/>
      <c r="T1999" s="26"/>
    </row>
    <row r="2000" spans="1:20" x14ac:dyDescent="0.25">
      <c r="A2000" s="66">
        <v>1968</v>
      </c>
      <c r="B2000" s="66">
        <v>330</v>
      </c>
      <c r="C2000" s="66" t="s">
        <v>2441</v>
      </c>
      <c r="D2000" s="57">
        <f t="shared" si="209"/>
        <v>1351000.7200000002</v>
      </c>
      <c r="E2000" s="26">
        <f>F2000+G2000+H2000+I2000+J2000</f>
        <v>291200.57999999996</v>
      </c>
      <c r="F2000" s="26">
        <v>113052.74</v>
      </c>
      <c r="G2000" s="26">
        <v>65726.679999999993</v>
      </c>
      <c r="H2000" s="39"/>
      <c r="I2000" s="26"/>
      <c r="J2000" s="39">
        <v>112421.16</v>
      </c>
      <c r="K2000" s="26">
        <v>388.9</v>
      </c>
      <c r="L2000" s="39">
        <v>1059800.1400000001</v>
      </c>
      <c r="M2000" s="26"/>
      <c r="N2000" s="26"/>
      <c r="O2000" s="26"/>
      <c r="P2000" s="26"/>
      <c r="Q2000" s="26"/>
      <c r="R2000" s="26"/>
      <c r="S2000" s="26"/>
      <c r="T2000" s="26"/>
    </row>
    <row r="2001" spans="1:20" x14ac:dyDescent="0.25">
      <c r="A2001" s="66">
        <v>1969</v>
      </c>
      <c r="B2001" s="66">
        <v>331</v>
      </c>
      <c r="C2001" s="66" t="s">
        <v>2442</v>
      </c>
      <c r="D2001" s="57">
        <f t="shared" si="209"/>
        <v>924743.19</v>
      </c>
      <c r="E2001" s="26">
        <f t="shared" ref="E2001" si="222">F2001+G2001+H2001+I2001+J2001</f>
        <v>52703.990000000005</v>
      </c>
      <c r="F2001" s="39">
        <v>33327.82</v>
      </c>
      <c r="G2001" s="39">
        <v>19376.170000000002</v>
      </c>
      <c r="H2001" s="39"/>
      <c r="I2001" s="26"/>
      <c r="J2001" s="39"/>
      <c r="K2001" s="26">
        <v>320</v>
      </c>
      <c r="L2001" s="39">
        <v>872039.2</v>
      </c>
      <c r="M2001" s="26"/>
      <c r="N2001" s="26"/>
      <c r="O2001" s="26"/>
      <c r="P2001" s="26"/>
      <c r="Q2001" s="26"/>
      <c r="R2001" s="26"/>
      <c r="S2001" s="26"/>
      <c r="T2001" s="26"/>
    </row>
    <row r="2002" spans="1:20" x14ac:dyDescent="0.25">
      <c r="A2002" s="66">
        <v>1970</v>
      </c>
      <c r="B2002" s="66">
        <v>332</v>
      </c>
      <c r="C2002" s="66" t="s">
        <v>2443</v>
      </c>
      <c r="D2002" s="57">
        <f t="shared" si="209"/>
        <v>958029.91999999993</v>
      </c>
      <c r="E2002" s="26">
        <f>F2002+G2002+H2002+I2002+J2002</f>
        <v>85990.720000000001</v>
      </c>
      <c r="F2002" s="39">
        <v>54376.98</v>
      </c>
      <c r="G2002" s="26">
        <v>31613.74</v>
      </c>
      <c r="H2002" s="39"/>
      <c r="I2002" s="26"/>
      <c r="J2002" s="57"/>
      <c r="K2002" s="26">
        <v>320</v>
      </c>
      <c r="L2002" s="39">
        <v>872039.2</v>
      </c>
      <c r="M2002" s="26"/>
      <c r="N2002" s="26"/>
      <c r="O2002" s="26"/>
      <c r="P2002" s="26"/>
      <c r="Q2002" s="26"/>
      <c r="R2002" s="26"/>
      <c r="S2002" s="26"/>
      <c r="T2002" s="26"/>
    </row>
    <row r="2003" spans="1:20" x14ac:dyDescent="0.25">
      <c r="A2003" s="66">
        <v>1971</v>
      </c>
      <c r="B2003" s="66">
        <v>333</v>
      </c>
      <c r="C2003" s="66" t="s">
        <v>2444</v>
      </c>
      <c r="D2003" s="57">
        <f t="shared" si="209"/>
        <v>740660.09</v>
      </c>
      <c r="E2003" s="26">
        <f>F2003+G2003+H2003+I2003+J2003</f>
        <v>159663.97</v>
      </c>
      <c r="F2003" s="39">
        <v>61986.3</v>
      </c>
      <c r="G2003" s="26">
        <v>36037.65</v>
      </c>
      <c r="H2003" s="39"/>
      <c r="I2003" s="26"/>
      <c r="J2003" s="57">
        <v>61640.02</v>
      </c>
      <c r="K2003" s="26">
        <v>213.2</v>
      </c>
      <c r="L2003" s="39">
        <v>580996.12</v>
      </c>
      <c r="M2003" s="26"/>
      <c r="N2003" s="26"/>
      <c r="O2003" s="26"/>
      <c r="P2003" s="26"/>
      <c r="Q2003" s="26"/>
      <c r="R2003" s="26"/>
      <c r="S2003" s="26"/>
      <c r="T2003" s="26"/>
    </row>
    <row r="2004" spans="1:20" x14ac:dyDescent="0.25">
      <c r="A2004" s="66">
        <v>1972</v>
      </c>
      <c r="B2004" s="66">
        <v>334</v>
      </c>
      <c r="C2004" s="66" t="s">
        <v>2445</v>
      </c>
      <c r="D2004" s="57">
        <f t="shared" si="209"/>
        <v>905276.36999999988</v>
      </c>
      <c r="E2004" s="26">
        <f t="shared" ref="E2004:E2009" si="223">F2004+G2004+H2004+I2004+J2004</f>
        <v>195109.46</v>
      </c>
      <c r="F2004" s="26">
        <v>75747.31</v>
      </c>
      <c r="G2004" s="26">
        <v>44038.020000000004</v>
      </c>
      <c r="H2004" s="26"/>
      <c r="I2004" s="26"/>
      <c r="J2004" s="57">
        <v>75324.12999999999</v>
      </c>
      <c r="K2004" s="26">
        <v>260.60000000000002</v>
      </c>
      <c r="L2004" s="39">
        <v>710166.90999999992</v>
      </c>
      <c r="M2004" s="26"/>
      <c r="N2004" s="26"/>
      <c r="O2004" s="26"/>
      <c r="P2004" s="26"/>
      <c r="Q2004" s="26"/>
      <c r="R2004" s="26"/>
      <c r="S2004" s="26"/>
      <c r="T2004" s="26"/>
    </row>
    <row r="2005" spans="1:20" x14ac:dyDescent="0.25">
      <c r="A2005" s="66">
        <v>1973</v>
      </c>
      <c r="B2005" s="66">
        <v>335</v>
      </c>
      <c r="C2005" s="66" t="s">
        <v>2446</v>
      </c>
      <c r="D2005" s="57">
        <f t="shared" si="209"/>
        <v>461833.43000000005</v>
      </c>
      <c r="E2005" s="26">
        <f t="shared" si="223"/>
        <v>66690.66</v>
      </c>
      <c r="F2005" s="39">
        <v>42172.42</v>
      </c>
      <c r="G2005" s="39">
        <v>24518.239999999998</v>
      </c>
      <c r="H2005" s="39"/>
      <c r="I2005" s="26"/>
      <c r="J2005" s="39"/>
      <c r="K2005" s="26">
        <v>145</v>
      </c>
      <c r="L2005" s="39">
        <v>395142.77</v>
      </c>
      <c r="M2005" s="26"/>
      <c r="N2005" s="26"/>
      <c r="O2005" s="26"/>
      <c r="P2005" s="26"/>
      <c r="Q2005" s="26"/>
      <c r="R2005" s="39"/>
      <c r="S2005" s="26"/>
      <c r="T2005" s="39"/>
    </row>
    <row r="2006" spans="1:20" x14ac:dyDescent="0.25">
      <c r="A2006" s="66">
        <v>1974</v>
      </c>
      <c r="B2006" s="66">
        <v>336</v>
      </c>
      <c r="C2006" s="66" t="s">
        <v>2447</v>
      </c>
      <c r="D2006" s="57">
        <f t="shared" si="209"/>
        <v>353990.15</v>
      </c>
      <c r="E2006" s="26">
        <f t="shared" si="223"/>
        <v>76300.160000000003</v>
      </c>
      <c r="F2006" s="39">
        <v>29621.98</v>
      </c>
      <c r="G2006" s="26">
        <v>17221.66</v>
      </c>
      <c r="H2006" s="39"/>
      <c r="I2006" s="26"/>
      <c r="J2006" s="57">
        <v>29456.52</v>
      </c>
      <c r="K2006" s="26">
        <v>101.9</v>
      </c>
      <c r="L2006" s="57">
        <v>277689.99</v>
      </c>
      <c r="M2006" s="26"/>
      <c r="N2006" s="26"/>
      <c r="O2006" s="26"/>
      <c r="P2006" s="26"/>
      <c r="Q2006" s="26"/>
      <c r="R2006" s="26"/>
      <c r="S2006" s="26"/>
      <c r="T2006" s="26"/>
    </row>
    <row r="2007" spans="1:20" x14ac:dyDescent="0.25">
      <c r="A2007" s="66">
        <v>1975</v>
      </c>
      <c r="B2007" s="66">
        <v>337</v>
      </c>
      <c r="C2007" s="66" t="s">
        <v>2448</v>
      </c>
      <c r="D2007" s="57">
        <f t="shared" si="209"/>
        <v>601264.63</v>
      </c>
      <c r="E2007" s="26">
        <f t="shared" si="223"/>
        <v>129818.43</v>
      </c>
      <c r="F2007" s="39">
        <v>50399.37</v>
      </c>
      <c r="G2007" s="39">
        <v>29301.239999999998</v>
      </c>
      <c r="H2007" s="39"/>
      <c r="I2007" s="26"/>
      <c r="J2007" s="39">
        <v>50117.82</v>
      </c>
      <c r="K2007" s="26">
        <v>173</v>
      </c>
      <c r="L2007" s="39">
        <v>471446.2</v>
      </c>
      <c r="M2007" s="26"/>
      <c r="N2007" s="26"/>
      <c r="O2007" s="26"/>
      <c r="P2007" s="26"/>
      <c r="Q2007" s="26"/>
      <c r="R2007" s="26"/>
      <c r="S2007" s="26"/>
      <c r="T2007" s="26"/>
    </row>
    <row r="2008" spans="1:20" x14ac:dyDescent="0.25">
      <c r="A2008" s="66">
        <v>1976</v>
      </c>
      <c r="B2008" s="66">
        <v>338</v>
      </c>
      <c r="C2008" s="66" t="s">
        <v>2449</v>
      </c>
      <c r="D2008" s="57">
        <f t="shared" si="209"/>
        <v>963968.40999999992</v>
      </c>
      <c r="E2008" s="26">
        <f t="shared" si="223"/>
        <v>91929.209999999992</v>
      </c>
      <c r="F2008" s="39">
        <v>58132.229999999996</v>
      </c>
      <c r="G2008" s="26">
        <v>33796.979999999996</v>
      </c>
      <c r="H2008" s="39"/>
      <c r="I2008" s="26"/>
      <c r="J2008" s="57"/>
      <c r="K2008" s="26">
        <v>320</v>
      </c>
      <c r="L2008" s="39">
        <v>872039.2</v>
      </c>
      <c r="M2008" s="26"/>
      <c r="N2008" s="26"/>
      <c r="O2008" s="26"/>
      <c r="P2008" s="26"/>
      <c r="Q2008" s="26"/>
      <c r="R2008" s="26"/>
      <c r="S2008" s="26"/>
      <c r="T2008" s="26"/>
    </row>
    <row r="2009" spans="1:20" x14ac:dyDescent="0.25">
      <c r="A2009" s="66">
        <v>1977</v>
      </c>
      <c r="B2009" s="66">
        <v>339</v>
      </c>
      <c r="C2009" s="66" t="s">
        <v>2450</v>
      </c>
      <c r="D2009" s="57">
        <f t="shared" si="209"/>
        <v>936229.47</v>
      </c>
      <c r="E2009" s="26">
        <f t="shared" si="223"/>
        <v>64190.27</v>
      </c>
      <c r="F2009" s="39">
        <v>40591.269999999997</v>
      </c>
      <c r="G2009" s="39">
        <v>23599</v>
      </c>
      <c r="H2009" s="39"/>
      <c r="I2009" s="26"/>
      <c r="J2009" s="57"/>
      <c r="K2009" s="26">
        <v>320</v>
      </c>
      <c r="L2009" s="39">
        <v>872039.2</v>
      </c>
      <c r="M2009" s="26"/>
      <c r="N2009" s="26"/>
      <c r="O2009" s="26"/>
      <c r="P2009" s="26"/>
      <c r="Q2009" s="26"/>
      <c r="R2009" s="26"/>
      <c r="S2009" s="26"/>
      <c r="T2009" s="26"/>
    </row>
    <row r="2010" spans="1:20" x14ac:dyDescent="0.25">
      <c r="A2010" s="66">
        <v>1978</v>
      </c>
      <c r="B2010" s="66">
        <v>340</v>
      </c>
      <c r="C2010" s="66" t="s">
        <v>2451</v>
      </c>
      <c r="D2010" s="57">
        <f t="shared" si="209"/>
        <v>432904.95999999996</v>
      </c>
      <c r="E2010" s="26">
        <f>F2010+G2010+H2010+I2010+J2010</f>
        <v>93354.709999999992</v>
      </c>
      <c r="F2010" s="26">
        <v>36243.07</v>
      </c>
      <c r="G2010" s="26">
        <v>21071.03</v>
      </c>
      <c r="H2010" s="39"/>
      <c r="I2010" s="26"/>
      <c r="J2010" s="39">
        <v>36040.61</v>
      </c>
      <c r="K2010" s="26">
        <v>124.6</v>
      </c>
      <c r="L2010" s="39">
        <v>339550.25</v>
      </c>
      <c r="M2010" s="26"/>
      <c r="N2010" s="26"/>
      <c r="O2010" s="26"/>
      <c r="P2010" s="26"/>
      <c r="Q2010" s="26"/>
      <c r="R2010" s="26"/>
      <c r="S2010" s="26"/>
      <c r="T2010" s="26"/>
    </row>
    <row r="2011" spans="1:20" x14ac:dyDescent="0.25">
      <c r="A2011" s="66">
        <v>1979</v>
      </c>
      <c r="B2011" s="66">
        <v>341</v>
      </c>
      <c r="C2011" s="66" t="s">
        <v>2452</v>
      </c>
      <c r="D2011" s="57">
        <f t="shared" si="209"/>
        <v>917007.55999999994</v>
      </c>
      <c r="E2011" s="26">
        <f t="shared" ref="E2011" si="224">F2011+G2011+H2011+I2011+J2011</f>
        <v>44968.36</v>
      </c>
      <c r="F2011" s="39">
        <v>28436.13</v>
      </c>
      <c r="G2011" s="39">
        <v>16532.23</v>
      </c>
      <c r="H2011" s="39"/>
      <c r="I2011" s="26"/>
      <c r="J2011" s="39"/>
      <c r="K2011" s="26">
        <v>320</v>
      </c>
      <c r="L2011" s="39">
        <v>872039.2</v>
      </c>
      <c r="M2011" s="26"/>
      <c r="N2011" s="26"/>
      <c r="O2011" s="26"/>
      <c r="P2011" s="26"/>
      <c r="Q2011" s="26"/>
      <c r="R2011" s="26"/>
      <c r="S2011" s="26"/>
      <c r="T2011" s="26"/>
    </row>
    <row r="2012" spans="1:20" x14ac:dyDescent="0.25">
      <c r="A2012" s="66">
        <v>1980</v>
      </c>
      <c r="B2012" s="66">
        <v>342</v>
      </c>
      <c r="C2012" s="66" t="s">
        <v>2453</v>
      </c>
      <c r="D2012" s="57">
        <f t="shared" si="209"/>
        <v>1124656.1600000001</v>
      </c>
      <c r="E2012" s="26">
        <f>F2012+G2012+H2012+I2012+J2012</f>
        <v>211273.16</v>
      </c>
      <c r="F2012" s="39">
        <v>82022.540000000008</v>
      </c>
      <c r="G2012" s="26">
        <v>47686.310000000005</v>
      </c>
      <c r="H2012" s="39"/>
      <c r="I2012" s="26"/>
      <c r="J2012" s="57">
        <v>81564.31</v>
      </c>
      <c r="K2012" s="26">
        <v>280</v>
      </c>
      <c r="L2012" s="39">
        <v>763034.3</v>
      </c>
      <c r="M2012" s="26"/>
      <c r="N2012" s="26"/>
      <c r="O2012" s="26">
        <v>70</v>
      </c>
      <c r="P2012" s="26">
        <v>150348.70000000001</v>
      </c>
      <c r="Q2012" s="26"/>
      <c r="R2012" s="26"/>
      <c r="S2012" s="26"/>
      <c r="T2012" s="26"/>
    </row>
    <row r="2013" spans="1:20" x14ac:dyDescent="0.25">
      <c r="A2013" s="66">
        <v>1981</v>
      </c>
      <c r="B2013" s="66">
        <v>343</v>
      </c>
      <c r="C2013" s="66" t="s">
        <v>2454</v>
      </c>
      <c r="D2013" s="57">
        <f t="shared" si="209"/>
        <v>1366589.48</v>
      </c>
      <c r="E2013" s="26">
        <f>F2013+G2013+H2013+I2013+J2013</f>
        <v>350936.31999999995</v>
      </c>
      <c r="F2013" s="39">
        <v>108343.84</v>
      </c>
      <c r="G2013" s="26">
        <v>62989.020000000004</v>
      </c>
      <c r="H2013" s="39"/>
      <c r="I2013" s="26">
        <v>71864.87000000001</v>
      </c>
      <c r="J2013" s="57">
        <v>107738.59</v>
      </c>
      <c r="K2013" s="26">
        <v>372.7</v>
      </c>
      <c r="L2013" s="39">
        <v>1015653.16</v>
      </c>
      <c r="M2013" s="26"/>
      <c r="N2013" s="26"/>
      <c r="O2013" s="26"/>
      <c r="P2013" s="26"/>
      <c r="Q2013" s="26"/>
      <c r="R2013" s="26"/>
      <c r="S2013" s="26"/>
      <c r="T2013" s="26"/>
    </row>
    <row r="2014" spans="1:20" x14ac:dyDescent="0.25">
      <c r="A2014" s="66">
        <v>1982</v>
      </c>
      <c r="B2014" s="66">
        <v>344</v>
      </c>
      <c r="C2014" s="66" t="s">
        <v>2455</v>
      </c>
      <c r="D2014" s="57">
        <f t="shared" si="209"/>
        <v>601264.63</v>
      </c>
      <c r="E2014" s="26">
        <f t="shared" ref="E2014:E2019" si="225">F2014+G2014+H2014+I2014+J2014</f>
        <v>129818.43</v>
      </c>
      <c r="F2014" s="26">
        <v>50399.37</v>
      </c>
      <c r="G2014" s="26">
        <v>29301.239999999998</v>
      </c>
      <c r="H2014" s="26"/>
      <c r="I2014" s="26"/>
      <c r="J2014" s="57">
        <v>50117.82</v>
      </c>
      <c r="K2014" s="26">
        <v>173</v>
      </c>
      <c r="L2014" s="39">
        <v>471446.2</v>
      </c>
      <c r="M2014" s="26"/>
      <c r="N2014" s="26"/>
      <c r="O2014" s="26"/>
      <c r="P2014" s="26"/>
      <c r="Q2014" s="26"/>
      <c r="R2014" s="26"/>
      <c r="S2014" s="26"/>
      <c r="T2014" s="26"/>
    </row>
    <row r="2015" spans="1:20" x14ac:dyDescent="0.25">
      <c r="A2015" s="66">
        <v>1983</v>
      </c>
      <c r="B2015" s="66">
        <v>345</v>
      </c>
      <c r="C2015" s="66" t="s">
        <v>2456</v>
      </c>
      <c r="D2015" s="57">
        <f t="shared" si="209"/>
        <v>938857.51</v>
      </c>
      <c r="E2015" s="26">
        <f t="shared" si="225"/>
        <v>66818.31</v>
      </c>
      <c r="F2015" s="39">
        <v>25940.85</v>
      </c>
      <c r="G2015" s="39">
        <v>15081.51</v>
      </c>
      <c r="H2015" s="39"/>
      <c r="I2015" s="26"/>
      <c r="J2015" s="39">
        <v>25795.949999999997</v>
      </c>
      <c r="K2015" s="26">
        <v>320</v>
      </c>
      <c r="L2015" s="39">
        <v>872039.2</v>
      </c>
      <c r="M2015" s="26"/>
      <c r="N2015" s="26"/>
      <c r="O2015" s="26"/>
      <c r="P2015" s="26"/>
      <c r="Q2015" s="26"/>
      <c r="R2015" s="39"/>
      <c r="S2015" s="26"/>
      <c r="T2015" s="39"/>
    </row>
    <row r="2016" spans="1:20" x14ac:dyDescent="0.25">
      <c r="A2016" s="66">
        <v>1984</v>
      </c>
      <c r="B2016" s="66">
        <v>346</v>
      </c>
      <c r="C2016" s="66" t="s">
        <v>2457</v>
      </c>
      <c r="D2016" s="57">
        <f t="shared" si="209"/>
        <v>1129639.7</v>
      </c>
      <c r="E2016" s="26">
        <f t="shared" si="225"/>
        <v>257600.5</v>
      </c>
      <c r="F2016" s="39">
        <v>100008.18000000001</v>
      </c>
      <c r="G2016" s="26">
        <v>58142.83</v>
      </c>
      <c r="H2016" s="39"/>
      <c r="I2016" s="26"/>
      <c r="J2016" s="57">
        <v>99449.489999999991</v>
      </c>
      <c r="K2016" s="26">
        <v>320</v>
      </c>
      <c r="L2016" s="57">
        <v>872039.2</v>
      </c>
      <c r="M2016" s="26"/>
      <c r="N2016" s="26"/>
      <c r="O2016" s="26"/>
      <c r="P2016" s="26"/>
      <c r="Q2016" s="26"/>
      <c r="R2016" s="26"/>
      <c r="S2016" s="26"/>
      <c r="T2016" s="26"/>
    </row>
    <row r="2017" spans="1:20" x14ac:dyDescent="0.25">
      <c r="A2017" s="66">
        <v>1985</v>
      </c>
      <c r="B2017" s="66">
        <v>347</v>
      </c>
      <c r="C2017" s="66" t="s">
        <v>2458</v>
      </c>
      <c r="D2017" s="57">
        <f t="shared" si="209"/>
        <v>351615.84</v>
      </c>
      <c r="E2017" s="26">
        <f t="shared" si="225"/>
        <v>351615.84</v>
      </c>
      <c r="F2017" s="39"/>
      <c r="G2017" s="39">
        <v>76269.39</v>
      </c>
      <c r="H2017" s="39">
        <v>275346.45</v>
      </c>
      <c r="I2017" s="26"/>
      <c r="J2017" s="39"/>
      <c r="K2017" s="26"/>
      <c r="L2017" s="39"/>
      <c r="M2017" s="26"/>
      <c r="N2017" s="26"/>
      <c r="O2017" s="26"/>
      <c r="P2017" s="26"/>
      <c r="Q2017" s="26"/>
      <c r="R2017" s="26"/>
      <c r="S2017" s="26"/>
      <c r="T2017" s="26"/>
    </row>
    <row r="2018" spans="1:20" x14ac:dyDescent="0.25">
      <c r="A2018" s="66">
        <v>1986</v>
      </c>
      <c r="B2018" s="66">
        <v>348</v>
      </c>
      <c r="C2018" s="66" t="s">
        <v>2459</v>
      </c>
      <c r="D2018" s="57">
        <f t="shared" si="209"/>
        <v>2766836.12</v>
      </c>
      <c r="E2018" s="26">
        <f t="shared" si="225"/>
        <v>618622.04</v>
      </c>
      <c r="F2018" s="39"/>
      <c r="G2018" s="26"/>
      <c r="H2018" s="39">
        <v>618622.04</v>
      </c>
      <c r="I2018" s="26"/>
      <c r="J2018" s="57"/>
      <c r="K2018" s="26">
        <v>788.3</v>
      </c>
      <c r="L2018" s="39">
        <v>2148214.08</v>
      </c>
      <c r="M2018" s="26"/>
      <c r="N2018" s="26"/>
      <c r="O2018" s="26"/>
      <c r="P2018" s="26"/>
      <c r="Q2018" s="26"/>
      <c r="R2018" s="26"/>
      <c r="S2018" s="26"/>
      <c r="T2018" s="26"/>
    </row>
    <row r="2019" spans="1:20" x14ac:dyDescent="0.25">
      <c r="A2019" s="66">
        <v>1987</v>
      </c>
      <c r="B2019" s="66">
        <v>349</v>
      </c>
      <c r="C2019" s="66" t="s">
        <v>2460</v>
      </c>
      <c r="D2019" s="57">
        <f t="shared" si="209"/>
        <v>3065490.3000000003</v>
      </c>
      <c r="E2019" s="26">
        <f t="shared" si="225"/>
        <v>0</v>
      </c>
      <c r="F2019" s="39"/>
      <c r="G2019" s="39"/>
      <c r="H2019" s="39"/>
      <c r="I2019" s="26"/>
      <c r="J2019" s="57"/>
      <c r="K2019" s="26">
        <v>1124.9000000000001</v>
      </c>
      <c r="L2019" s="39">
        <v>3065490.3000000003</v>
      </c>
      <c r="M2019" s="26"/>
      <c r="N2019" s="26"/>
      <c r="O2019" s="26"/>
      <c r="P2019" s="26"/>
      <c r="Q2019" s="26"/>
      <c r="R2019" s="26"/>
      <c r="S2019" s="26"/>
      <c r="T2019" s="26"/>
    </row>
    <row r="2020" spans="1:20" x14ac:dyDescent="0.25">
      <c r="A2020" s="66">
        <v>1988</v>
      </c>
      <c r="B2020" s="66">
        <v>350</v>
      </c>
      <c r="C2020" s="66" t="s">
        <v>2461</v>
      </c>
      <c r="D2020" s="57">
        <f t="shared" si="209"/>
        <v>560267.42999999993</v>
      </c>
      <c r="E2020" s="26">
        <f>F2020+G2020+H2020+I2020+J2020</f>
        <v>222897.26</v>
      </c>
      <c r="F2020" s="26">
        <v>47681.770000000004</v>
      </c>
      <c r="G2020" s="26">
        <v>27721.269999999997</v>
      </c>
      <c r="H2020" s="39">
        <v>100078.84</v>
      </c>
      <c r="I2020" s="26"/>
      <c r="J2020" s="39">
        <v>47415.38</v>
      </c>
      <c r="K2020" s="26">
        <v>123.8</v>
      </c>
      <c r="L2020" s="39">
        <v>337370.17</v>
      </c>
      <c r="M2020" s="26"/>
      <c r="N2020" s="26"/>
      <c r="O2020" s="26"/>
      <c r="P2020" s="26"/>
      <c r="Q2020" s="26"/>
      <c r="R2020" s="26"/>
      <c r="S2020" s="26"/>
      <c r="T2020" s="26"/>
    </row>
    <row r="2021" spans="1:20" x14ac:dyDescent="0.25">
      <c r="A2021" s="66">
        <v>1989</v>
      </c>
      <c r="B2021" s="66">
        <v>351</v>
      </c>
      <c r="C2021" s="66" t="s">
        <v>2462</v>
      </c>
      <c r="D2021" s="57">
        <f t="shared" si="209"/>
        <v>523452.66000000003</v>
      </c>
      <c r="E2021" s="26">
        <f t="shared" ref="E2021" si="226">F2021+G2021+H2021+I2021+J2021</f>
        <v>207883.47</v>
      </c>
      <c r="F2021" s="39">
        <v>44470.05</v>
      </c>
      <c r="G2021" s="39">
        <v>25854.03</v>
      </c>
      <c r="H2021" s="39">
        <v>93337.77</v>
      </c>
      <c r="I2021" s="26"/>
      <c r="J2021" s="39">
        <v>44221.619999999995</v>
      </c>
      <c r="K2021" s="26">
        <v>115.8</v>
      </c>
      <c r="L2021" s="39">
        <v>315569.19</v>
      </c>
      <c r="M2021" s="26"/>
      <c r="N2021" s="26"/>
      <c r="O2021" s="26"/>
      <c r="P2021" s="26"/>
      <c r="Q2021" s="26"/>
      <c r="R2021" s="26"/>
      <c r="S2021" s="26"/>
      <c r="T2021" s="26"/>
    </row>
    <row r="2022" spans="1:20" x14ac:dyDescent="0.25">
      <c r="A2022" s="66">
        <v>1990</v>
      </c>
      <c r="B2022" s="66">
        <v>352</v>
      </c>
      <c r="C2022" s="66" t="s">
        <v>2463</v>
      </c>
      <c r="D2022" s="57">
        <f t="shared" si="209"/>
        <v>1109213.8799999999</v>
      </c>
      <c r="E2022" s="26">
        <f>F2022+G2022+H2022+I2022+J2022</f>
        <v>239082.26</v>
      </c>
      <c r="F2022" s="39">
        <v>92818.849999999991</v>
      </c>
      <c r="G2022" s="26">
        <v>53963.090000000004</v>
      </c>
      <c r="H2022" s="39"/>
      <c r="I2022" s="26"/>
      <c r="J2022" s="57">
        <v>92300.32</v>
      </c>
      <c r="K2022" s="26">
        <v>319.3</v>
      </c>
      <c r="L2022" s="39">
        <v>870131.62</v>
      </c>
      <c r="M2022" s="26"/>
      <c r="N2022" s="26"/>
      <c r="O2022" s="26"/>
      <c r="P2022" s="26"/>
      <c r="Q2022" s="26"/>
      <c r="R2022" s="26"/>
      <c r="S2022" s="26"/>
      <c r="T2022" s="26"/>
    </row>
    <row r="2023" spans="1:20" x14ac:dyDescent="0.25">
      <c r="A2023" s="66">
        <v>1991</v>
      </c>
      <c r="B2023" s="66">
        <v>353</v>
      </c>
      <c r="C2023" s="66" t="s">
        <v>2464</v>
      </c>
      <c r="D2023" s="57">
        <f t="shared" si="209"/>
        <v>1092169.92</v>
      </c>
      <c r="E2023" s="26">
        <f>F2023+G2023+H2023+I2023+J2023</f>
        <v>235391.40000000002</v>
      </c>
      <c r="F2023" s="39">
        <v>91385.930000000008</v>
      </c>
      <c r="G2023" s="26">
        <v>53130.049999999996</v>
      </c>
      <c r="H2023" s="39"/>
      <c r="I2023" s="26"/>
      <c r="J2023" s="57">
        <v>90875.42</v>
      </c>
      <c r="K2023" s="26">
        <v>314.39999999999998</v>
      </c>
      <c r="L2023" s="39">
        <v>856778.52</v>
      </c>
      <c r="M2023" s="26"/>
      <c r="N2023" s="26"/>
      <c r="O2023" s="26"/>
      <c r="P2023" s="26"/>
      <c r="Q2023" s="26"/>
      <c r="R2023" s="26"/>
      <c r="S2023" s="26"/>
      <c r="T2023" s="26"/>
    </row>
    <row r="2024" spans="1:20" x14ac:dyDescent="0.25">
      <c r="A2024" s="66">
        <v>1992</v>
      </c>
      <c r="B2024" s="66">
        <v>354</v>
      </c>
      <c r="C2024" s="66" t="s">
        <v>2465</v>
      </c>
      <c r="D2024" s="57">
        <f t="shared" si="209"/>
        <v>1074149.26</v>
      </c>
      <c r="E2024" s="26">
        <f t="shared" ref="E2024:E2025" si="227">F2024+G2024+H2024+I2024+J2024</f>
        <v>231541.38</v>
      </c>
      <c r="F2024" s="26">
        <v>89891.25</v>
      </c>
      <c r="G2024" s="26">
        <v>52261.049999999996</v>
      </c>
      <c r="H2024" s="26"/>
      <c r="I2024" s="26"/>
      <c r="J2024" s="57">
        <v>89389.08</v>
      </c>
      <c r="K2024" s="26">
        <v>309.2</v>
      </c>
      <c r="L2024" s="39">
        <v>842607.88</v>
      </c>
      <c r="M2024" s="26"/>
      <c r="N2024" s="26"/>
      <c r="O2024" s="26"/>
      <c r="P2024" s="26"/>
      <c r="Q2024" s="26"/>
      <c r="R2024" s="26"/>
      <c r="S2024" s="26"/>
      <c r="T2024" s="26"/>
    </row>
    <row r="2025" spans="1:20" x14ac:dyDescent="0.25">
      <c r="A2025" s="66">
        <v>1993</v>
      </c>
      <c r="B2025" s="66">
        <v>355</v>
      </c>
      <c r="C2025" s="66" t="s">
        <v>2466</v>
      </c>
      <c r="D2025" s="57">
        <f t="shared" si="209"/>
        <v>204089.34</v>
      </c>
      <c r="E2025" s="26">
        <f t="shared" si="227"/>
        <v>204089.34</v>
      </c>
      <c r="F2025" s="39">
        <v>102330.51</v>
      </c>
      <c r="G2025" s="39"/>
      <c r="H2025" s="39"/>
      <c r="I2025" s="26"/>
      <c r="J2025" s="39">
        <v>101758.83</v>
      </c>
      <c r="K2025" s="26"/>
      <c r="L2025" s="39"/>
      <c r="M2025" s="26"/>
      <c r="N2025" s="26"/>
      <c r="O2025" s="26"/>
      <c r="P2025" s="26"/>
      <c r="Q2025" s="26"/>
      <c r="R2025" s="39"/>
      <c r="S2025" s="26"/>
      <c r="T2025" s="39"/>
    </row>
    <row r="2026" spans="1:20" x14ac:dyDescent="0.25">
      <c r="A2026" s="66">
        <v>1994</v>
      </c>
      <c r="B2026" s="66">
        <v>356</v>
      </c>
      <c r="C2026" s="66" t="s">
        <v>2467</v>
      </c>
      <c r="D2026" s="57">
        <f t="shared" si="209"/>
        <v>2370856.59</v>
      </c>
      <c r="E2026" s="26">
        <f t="shared" si="217"/>
        <v>0</v>
      </c>
      <c r="F2026" s="39"/>
      <c r="G2026" s="26"/>
      <c r="H2026" s="39"/>
      <c r="I2026" s="26"/>
      <c r="J2026" s="57"/>
      <c r="K2026" s="26">
        <v>870</v>
      </c>
      <c r="L2026" s="57">
        <v>2370856.59</v>
      </c>
      <c r="M2026" s="26"/>
      <c r="N2026" s="26"/>
      <c r="O2026" s="26"/>
      <c r="P2026" s="26"/>
      <c r="Q2026" s="26"/>
      <c r="R2026" s="26"/>
      <c r="S2026" s="26"/>
      <c r="T2026" s="26"/>
    </row>
    <row r="2027" spans="1:20" x14ac:dyDescent="0.25">
      <c r="A2027" s="66">
        <v>1995</v>
      </c>
      <c r="B2027" s="66">
        <v>357</v>
      </c>
      <c r="C2027" s="66" t="s">
        <v>2468</v>
      </c>
      <c r="D2027" s="57">
        <f t="shared" si="209"/>
        <v>922985.08</v>
      </c>
      <c r="E2027" s="26">
        <f t="shared" si="217"/>
        <v>50945.880000000005</v>
      </c>
      <c r="F2027" s="39">
        <v>32216.080000000002</v>
      </c>
      <c r="G2027" s="39">
        <v>18729.8</v>
      </c>
      <c r="H2027" s="39"/>
      <c r="I2027" s="26"/>
      <c r="J2027" s="39"/>
      <c r="K2027" s="26">
        <v>320</v>
      </c>
      <c r="L2027" s="39">
        <v>872039.2</v>
      </c>
      <c r="M2027" s="26"/>
      <c r="N2027" s="26"/>
      <c r="O2027" s="26"/>
      <c r="P2027" s="26"/>
      <c r="Q2027" s="26"/>
      <c r="R2027" s="26"/>
      <c r="S2027" s="26"/>
      <c r="T2027" s="26"/>
    </row>
    <row r="2028" spans="1:20" x14ac:dyDescent="0.25">
      <c r="A2028" s="66">
        <v>1996</v>
      </c>
      <c r="B2028" s="66">
        <v>358</v>
      </c>
      <c r="C2028" s="66" t="s">
        <v>2469</v>
      </c>
      <c r="D2028" s="57">
        <f t="shared" si="209"/>
        <v>101194.07</v>
      </c>
      <c r="E2028" s="26">
        <f t="shared" si="217"/>
        <v>101194.07</v>
      </c>
      <c r="F2028" s="39">
        <v>101194.07</v>
      </c>
      <c r="G2028" s="26"/>
      <c r="H2028" s="39"/>
      <c r="I2028" s="26"/>
      <c r="J2028" s="57"/>
      <c r="K2028" s="26"/>
      <c r="L2028" s="39"/>
      <c r="M2028" s="26"/>
      <c r="N2028" s="26"/>
      <c r="O2028" s="26"/>
      <c r="P2028" s="26"/>
      <c r="Q2028" s="26"/>
      <c r="R2028" s="26"/>
      <c r="S2028" s="26"/>
      <c r="T2028" s="26"/>
    </row>
    <row r="2029" spans="1:20" x14ac:dyDescent="0.25">
      <c r="A2029" s="66">
        <v>1997</v>
      </c>
      <c r="B2029" s="66">
        <v>359</v>
      </c>
      <c r="C2029" s="66" t="s">
        <v>2470</v>
      </c>
      <c r="D2029" s="57">
        <f t="shared" si="209"/>
        <v>159713.79</v>
      </c>
      <c r="E2029" s="26">
        <f t="shared" si="217"/>
        <v>159713.79</v>
      </c>
      <c r="F2029" s="39">
        <v>100996.42</v>
      </c>
      <c r="G2029" s="39">
        <v>58717.37</v>
      </c>
      <c r="H2029" s="39"/>
      <c r="I2029" s="26"/>
      <c r="J2029" s="57"/>
      <c r="K2029" s="26"/>
      <c r="L2029" s="39"/>
      <c r="M2029" s="26"/>
      <c r="N2029" s="26"/>
      <c r="O2029" s="26"/>
      <c r="P2029" s="26"/>
      <c r="Q2029" s="26"/>
      <c r="R2029" s="26"/>
      <c r="S2029" s="26"/>
      <c r="T2029" s="26"/>
    </row>
    <row r="2030" spans="1:20" x14ac:dyDescent="0.25">
      <c r="A2030" s="66">
        <v>1998</v>
      </c>
      <c r="B2030" s="66">
        <v>360</v>
      </c>
      <c r="C2030" s="66" t="s">
        <v>2471</v>
      </c>
      <c r="D2030" s="57">
        <f t="shared" si="209"/>
        <v>2364964.61</v>
      </c>
      <c r="E2030" s="26">
        <f>F2030+G2030+H2030+I2030+J2030</f>
        <v>986052.61</v>
      </c>
      <c r="F2030" s="26">
        <v>184723.61000000002</v>
      </c>
      <c r="G2030" s="26">
        <v>107394.78</v>
      </c>
      <c r="H2030" s="39">
        <v>387714.75</v>
      </c>
      <c r="I2030" s="26">
        <v>122527.84000000001</v>
      </c>
      <c r="J2030" s="39">
        <v>183691.63</v>
      </c>
      <c r="K2030" s="26">
        <v>506</v>
      </c>
      <c r="L2030" s="39">
        <v>1378912</v>
      </c>
      <c r="M2030" s="26"/>
      <c r="N2030" s="26"/>
      <c r="O2030" s="26"/>
      <c r="P2030" s="26"/>
      <c r="Q2030" s="26"/>
      <c r="R2030" s="26"/>
      <c r="S2030" s="26"/>
      <c r="T2030" s="26"/>
    </row>
    <row r="2031" spans="1:20" x14ac:dyDescent="0.25">
      <c r="A2031" s="66">
        <v>1999</v>
      </c>
      <c r="B2031" s="66">
        <v>361</v>
      </c>
      <c r="C2031" s="66" t="s">
        <v>2472</v>
      </c>
      <c r="D2031" s="57">
        <f t="shared" si="209"/>
        <v>1631464.1400000001</v>
      </c>
      <c r="E2031" s="26">
        <f t="shared" ref="E2031" si="228">F2031+G2031+H2031+I2031+J2031</f>
        <v>1631464.1400000001</v>
      </c>
      <c r="F2031" s="39">
        <v>305632.74</v>
      </c>
      <c r="G2031" s="39">
        <v>177689.02000000002</v>
      </c>
      <c r="H2031" s="39">
        <v>641489.80000000005</v>
      </c>
      <c r="I2031" s="26">
        <v>202727.3</v>
      </c>
      <c r="J2031" s="39">
        <v>303925.28000000003</v>
      </c>
      <c r="K2031" s="26"/>
      <c r="L2031" s="39"/>
      <c r="M2031" s="26"/>
      <c r="N2031" s="26"/>
      <c r="O2031" s="26"/>
      <c r="P2031" s="26"/>
      <c r="Q2031" s="26"/>
      <c r="R2031" s="26"/>
      <c r="S2031" s="26"/>
      <c r="T2031" s="26"/>
    </row>
    <row r="2032" spans="1:20" x14ac:dyDescent="0.25">
      <c r="A2032" s="66">
        <v>2000</v>
      </c>
      <c r="B2032" s="66">
        <v>362</v>
      </c>
      <c r="C2032" s="66" t="s">
        <v>2473</v>
      </c>
      <c r="D2032" s="57">
        <f t="shared" si="209"/>
        <v>1182083.17</v>
      </c>
      <c r="E2032" s="26">
        <f>F2032+G2032+H2032+I2032+J2032</f>
        <v>840127.91999999993</v>
      </c>
      <c r="F2032" s="39">
        <v>323939.55</v>
      </c>
      <c r="G2032" s="26"/>
      <c r="H2032" s="39"/>
      <c r="I2032" s="26">
        <v>214870.28</v>
      </c>
      <c r="J2032" s="57">
        <v>301318.09000000003</v>
      </c>
      <c r="K2032" s="26"/>
      <c r="L2032" s="39"/>
      <c r="M2032" s="26"/>
      <c r="N2032" s="26"/>
      <c r="O2032" s="26"/>
      <c r="P2032" s="26"/>
      <c r="Q2032" s="26">
        <v>110</v>
      </c>
      <c r="R2032" s="26">
        <v>136719.10999999999</v>
      </c>
      <c r="S2032" s="26">
        <v>110</v>
      </c>
      <c r="T2032" s="26">
        <v>205236.13999999998</v>
      </c>
    </row>
    <row r="2033" spans="1:20" x14ac:dyDescent="0.25">
      <c r="A2033" s="66">
        <v>2001</v>
      </c>
      <c r="B2033" s="66">
        <v>363</v>
      </c>
      <c r="C2033" s="66" t="s">
        <v>2474</v>
      </c>
      <c r="D2033" s="57">
        <f t="shared" si="209"/>
        <v>3756961.6099999994</v>
      </c>
      <c r="E2033" s="26">
        <f>F2033+G2033+H2033+I2033+J2033</f>
        <v>2371100.5699999998</v>
      </c>
      <c r="F2033" s="39">
        <v>506340.86</v>
      </c>
      <c r="G2033" s="26">
        <v>294376.87000000005</v>
      </c>
      <c r="H2033" s="39">
        <v>763543.27</v>
      </c>
      <c r="I2033" s="26">
        <v>335857.7</v>
      </c>
      <c r="J2033" s="57">
        <v>470981.87</v>
      </c>
      <c r="K2033" s="26">
        <v>508.55</v>
      </c>
      <c r="L2033" s="39">
        <v>1385861.0399999998</v>
      </c>
      <c r="M2033" s="26"/>
      <c r="N2033" s="26"/>
      <c r="O2033" s="26"/>
      <c r="P2033" s="26"/>
      <c r="Q2033" s="26"/>
      <c r="R2033" s="26"/>
      <c r="S2033" s="26"/>
      <c r="T2033" s="26"/>
    </row>
    <row r="2034" spans="1:20" x14ac:dyDescent="0.25">
      <c r="A2034" s="66">
        <v>2002</v>
      </c>
      <c r="B2034" s="66">
        <v>364</v>
      </c>
      <c r="C2034" s="66" t="s">
        <v>2475</v>
      </c>
      <c r="D2034" s="57">
        <f t="shared" si="209"/>
        <v>1462626.23</v>
      </c>
      <c r="E2034" s="26">
        <f t="shared" ref="E2034:E2039" si="229">F2034+G2034+H2034+I2034+J2034</f>
        <v>1201416.57</v>
      </c>
      <c r="F2034" s="26">
        <v>388890.55</v>
      </c>
      <c r="G2034" s="26">
        <v>226093.49</v>
      </c>
      <c r="H2034" s="26">
        <v>586432.53</v>
      </c>
      <c r="I2034" s="26"/>
      <c r="J2034" s="57"/>
      <c r="K2034" s="26"/>
      <c r="L2034" s="39"/>
      <c r="M2034" s="26"/>
      <c r="N2034" s="26"/>
      <c r="O2034" s="26"/>
      <c r="P2034" s="26"/>
      <c r="Q2034" s="26"/>
      <c r="R2034" s="26"/>
      <c r="S2034" s="26">
        <v>140</v>
      </c>
      <c r="T2034" s="26">
        <v>261209.66</v>
      </c>
    </row>
    <row r="2035" spans="1:20" x14ac:dyDescent="0.25">
      <c r="A2035" s="66">
        <v>2003</v>
      </c>
      <c r="B2035" s="66">
        <v>365</v>
      </c>
      <c r="C2035" s="66" t="s">
        <v>2476</v>
      </c>
      <c r="D2035" s="57">
        <f t="shared" si="209"/>
        <v>2968664.46</v>
      </c>
      <c r="E2035" s="26">
        <f t="shared" si="229"/>
        <v>1330320.81</v>
      </c>
      <c r="F2035" s="39">
        <v>516470.14</v>
      </c>
      <c r="G2035" s="39">
        <v>300265.82999999996</v>
      </c>
      <c r="H2035" s="39"/>
      <c r="I2035" s="26"/>
      <c r="J2035" s="39">
        <v>513584.84</v>
      </c>
      <c r="K2035" s="26">
        <v>601.20000000000005</v>
      </c>
      <c r="L2035" s="39">
        <v>1638343.65</v>
      </c>
      <c r="M2035" s="26"/>
      <c r="N2035" s="26"/>
      <c r="O2035" s="26"/>
      <c r="P2035" s="26"/>
      <c r="Q2035" s="26"/>
      <c r="R2035" s="39"/>
      <c r="S2035" s="26"/>
      <c r="T2035" s="39"/>
    </row>
    <row r="2036" spans="1:20" x14ac:dyDescent="0.25">
      <c r="A2036" s="66">
        <v>2004</v>
      </c>
      <c r="B2036" s="66">
        <v>366</v>
      </c>
      <c r="C2036" s="66" t="s">
        <v>2477</v>
      </c>
      <c r="D2036" s="57">
        <f t="shared" si="209"/>
        <v>2456481.02</v>
      </c>
      <c r="E2036" s="26">
        <f t="shared" si="229"/>
        <v>2456481.02</v>
      </c>
      <c r="F2036" s="39">
        <v>524573.59</v>
      </c>
      <c r="G2036" s="26">
        <v>304977.01</v>
      </c>
      <c r="H2036" s="39">
        <v>791037.54999999993</v>
      </c>
      <c r="I2036" s="26">
        <v>347951.54000000004</v>
      </c>
      <c r="J2036" s="57">
        <v>487941.33</v>
      </c>
      <c r="K2036" s="26"/>
      <c r="L2036" s="57"/>
      <c r="M2036" s="26"/>
      <c r="N2036" s="26"/>
      <c r="O2036" s="26"/>
      <c r="P2036" s="26"/>
      <c r="Q2036" s="26"/>
      <c r="R2036" s="26"/>
      <c r="S2036" s="26"/>
      <c r="T2036" s="26"/>
    </row>
    <row r="2037" spans="1:20" x14ac:dyDescent="0.25">
      <c r="A2037" s="66">
        <v>2005</v>
      </c>
      <c r="B2037" s="66">
        <v>367</v>
      </c>
      <c r="C2037" s="66" t="s">
        <v>2478</v>
      </c>
      <c r="D2037" s="57">
        <f t="shared" si="209"/>
        <v>1352249.99</v>
      </c>
      <c r="E2037" s="26">
        <f t="shared" si="229"/>
        <v>480210.79</v>
      </c>
      <c r="F2037" s="39">
        <v>102725.81</v>
      </c>
      <c r="G2037" s="39">
        <v>59722.799999999996</v>
      </c>
      <c r="H2037" s="39">
        <v>215610.25</v>
      </c>
      <c r="I2037" s="26"/>
      <c r="J2037" s="39">
        <v>102151.93</v>
      </c>
      <c r="K2037" s="26">
        <v>320</v>
      </c>
      <c r="L2037" s="39">
        <v>872039.2</v>
      </c>
      <c r="M2037" s="26"/>
      <c r="N2037" s="26"/>
      <c r="O2037" s="26"/>
      <c r="P2037" s="26"/>
      <c r="Q2037" s="26"/>
      <c r="R2037" s="26"/>
      <c r="S2037" s="26"/>
      <c r="T2037" s="26"/>
    </row>
    <row r="2038" spans="1:20" x14ac:dyDescent="0.25">
      <c r="A2038" s="66">
        <v>2006</v>
      </c>
      <c r="B2038" s="66">
        <v>368</v>
      </c>
      <c r="C2038" s="66" t="s">
        <v>2479</v>
      </c>
      <c r="D2038" s="57">
        <f t="shared" si="209"/>
        <v>2774799.31</v>
      </c>
      <c r="E2038" s="26">
        <f t="shared" si="229"/>
        <v>826336.7300000001</v>
      </c>
      <c r="F2038" s="39">
        <v>176768.43</v>
      </c>
      <c r="G2038" s="26">
        <v>102769.76</v>
      </c>
      <c r="H2038" s="39">
        <v>371017.65</v>
      </c>
      <c r="I2038" s="26"/>
      <c r="J2038" s="57">
        <v>175780.88999999998</v>
      </c>
      <c r="K2038" s="26">
        <v>715</v>
      </c>
      <c r="L2038" s="39">
        <v>1948462.58</v>
      </c>
      <c r="M2038" s="26"/>
      <c r="N2038" s="26"/>
      <c r="O2038" s="26"/>
      <c r="P2038" s="26"/>
      <c r="Q2038" s="26"/>
      <c r="R2038" s="26"/>
      <c r="S2038" s="26"/>
      <c r="T2038" s="26"/>
    </row>
    <row r="2039" spans="1:20" x14ac:dyDescent="0.25">
      <c r="A2039" s="66">
        <v>2007</v>
      </c>
      <c r="B2039" s="66">
        <v>369</v>
      </c>
      <c r="C2039" s="66" t="s">
        <v>2480</v>
      </c>
      <c r="D2039" s="57">
        <f t="shared" si="209"/>
        <v>1075343.5899999999</v>
      </c>
      <c r="E2039" s="26">
        <f t="shared" si="229"/>
        <v>203304.39</v>
      </c>
      <c r="F2039" s="39">
        <v>55241.689999999995</v>
      </c>
      <c r="G2039" s="39">
        <v>32116.45</v>
      </c>
      <c r="H2039" s="39">
        <v>115946.25</v>
      </c>
      <c r="I2039" s="26"/>
      <c r="J2039" s="57"/>
      <c r="K2039" s="26">
        <v>320</v>
      </c>
      <c r="L2039" s="39">
        <v>872039.2</v>
      </c>
      <c r="M2039" s="26"/>
      <c r="N2039" s="26"/>
      <c r="O2039" s="26"/>
      <c r="P2039" s="26"/>
      <c r="Q2039" s="26"/>
      <c r="R2039" s="26"/>
      <c r="S2039" s="26"/>
      <c r="T2039" s="26"/>
    </row>
    <row r="2040" spans="1:20" x14ac:dyDescent="0.25">
      <c r="A2040" s="66">
        <v>2008</v>
      </c>
      <c r="B2040" s="66">
        <v>370</v>
      </c>
      <c r="C2040" s="66" t="s">
        <v>2481</v>
      </c>
      <c r="D2040" s="57">
        <f t="shared" si="209"/>
        <v>993921.62999999989</v>
      </c>
      <c r="E2040" s="26">
        <f>F2040+G2040+H2040+I2040+J2040</f>
        <v>214264.08000000002</v>
      </c>
      <c r="F2040" s="26">
        <v>83183.69</v>
      </c>
      <c r="G2040" s="26">
        <v>48361.409999999996</v>
      </c>
      <c r="H2040" s="39"/>
      <c r="I2040" s="26"/>
      <c r="J2040" s="39">
        <v>82718.98</v>
      </c>
      <c r="K2040" s="26">
        <v>286.10000000000002</v>
      </c>
      <c r="L2040" s="39">
        <v>779657.54999999993</v>
      </c>
      <c r="M2040" s="26"/>
      <c r="N2040" s="26"/>
      <c r="O2040" s="26"/>
      <c r="P2040" s="26"/>
      <c r="Q2040" s="26"/>
      <c r="R2040" s="26"/>
      <c r="S2040" s="26"/>
      <c r="T2040" s="26"/>
    </row>
    <row r="2041" spans="1:20" x14ac:dyDescent="0.25">
      <c r="A2041" s="66">
        <v>2009</v>
      </c>
      <c r="B2041" s="66">
        <v>371</v>
      </c>
      <c r="C2041" s="66" t="s">
        <v>2482</v>
      </c>
      <c r="D2041" s="57">
        <f t="shared" si="209"/>
        <v>1103367.3199999998</v>
      </c>
      <c r="E2041" s="26">
        <f t="shared" ref="E2041" si="230">F2041+G2041+H2041+I2041+J2041</f>
        <v>231328.12</v>
      </c>
      <c r="F2041" s="39">
        <v>49485.279999999999</v>
      </c>
      <c r="G2041" s="39">
        <v>28769.8</v>
      </c>
      <c r="H2041" s="39">
        <v>103864.2</v>
      </c>
      <c r="I2041" s="26"/>
      <c r="J2041" s="39">
        <v>49208.84</v>
      </c>
      <c r="K2041" s="26">
        <v>320</v>
      </c>
      <c r="L2041" s="39">
        <v>872039.2</v>
      </c>
      <c r="M2041" s="26"/>
      <c r="N2041" s="26"/>
      <c r="O2041" s="26"/>
      <c r="P2041" s="26"/>
      <c r="Q2041" s="26"/>
      <c r="R2041" s="26"/>
      <c r="S2041" s="26"/>
      <c r="T2041" s="26"/>
    </row>
    <row r="2042" spans="1:20" x14ac:dyDescent="0.25">
      <c r="A2042" s="66">
        <v>2010</v>
      </c>
      <c r="B2042" s="66">
        <v>372</v>
      </c>
      <c r="C2042" s="66" t="s">
        <v>2483</v>
      </c>
      <c r="D2042" s="57">
        <f t="shared" si="209"/>
        <v>3626910.7700000005</v>
      </c>
      <c r="E2042" s="26">
        <f>F2042+G2042+H2042+I2042+J2042</f>
        <v>3626910.7700000005</v>
      </c>
      <c r="F2042" s="39">
        <v>648027.37</v>
      </c>
      <c r="G2042" s="26">
        <v>969069.19</v>
      </c>
      <c r="H2042" s="39">
        <v>977201.27</v>
      </c>
      <c r="I2042" s="26">
        <v>429838.87</v>
      </c>
      <c r="J2042" s="57">
        <v>602774.07000000007</v>
      </c>
      <c r="K2042" s="26"/>
      <c r="L2042" s="39"/>
      <c r="M2042" s="26"/>
      <c r="N2042" s="26"/>
      <c r="O2042" s="26"/>
      <c r="P2042" s="26"/>
      <c r="Q2042" s="26"/>
      <c r="R2042" s="26"/>
      <c r="S2042" s="26"/>
      <c r="T2042" s="26"/>
    </row>
    <row r="2043" spans="1:20" x14ac:dyDescent="0.25">
      <c r="A2043" s="66">
        <v>2011</v>
      </c>
      <c r="B2043" s="66">
        <v>373</v>
      </c>
      <c r="C2043" s="66" t="s">
        <v>2484</v>
      </c>
      <c r="D2043" s="57">
        <f t="shared" si="209"/>
        <v>1318873.1399999999</v>
      </c>
      <c r="E2043" s="26">
        <f>F2043+G2043+H2043+I2043+J2043</f>
        <v>446833.94</v>
      </c>
      <c r="F2043" s="39">
        <v>95585.89</v>
      </c>
      <c r="G2043" s="26">
        <v>55571.799999999996</v>
      </c>
      <c r="H2043" s="39">
        <v>200624.37</v>
      </c>
      <c r="I2043" s="26"/>
      <c r="J2043" s="57">
        <v>95051.88</v>
      </c>
      <c r="K2043" s="26">
        <v>320</v>
      </c>
      <c r="L2043" s="39">
        <v>872039.2</v>
      </c>
      <c r="M2043" s="26"/>
      <c r="N2043" s="26"/>
      <c r="O2043" s="26"/>
      <c r="P2043" s="26"/>
      <c r="Q2043" s="26"/>
      <c r="R2043" s="26"/>
      <c r="S2043" s="26"/>
      <c r="T2043" s="26"/>
    </row>
    <row r="2044" spans="1:20" x14ac:dyDescent="0.25">
      <c r="A2044" s="66">
        <v>2012</v>
      </c>
      <c r="B2044" s="66">
        <v>374</v>
      </c>
      <c r="C2044" s="66" t="s">
        <v>2485</v>
      </c>
      <c r="D2044" s="57">
        <f t="shared" si="209"/>
        <v>781004.28</v>
      </c>
      <c r="E2044" s="26">
        <f t="shared" ref="E2044:E2045" si="231">F2044+G2044+H2044+I2044+J2044</f>
        <v>781004.28</v>
      </c>
      <c r="F2044" s="26"/>
      <c r="G2044" s="26">
        <v>123837.47999999998</v>
      </c>
      <c r="H2044" s="26">
        <v>499357.11</v>
      </c>
      <c r="I2044" s="26">
        <v>157809.69</v>
      </c>
      <c r="J2044" s="57"/>
      <c r="K2044" s="26"/>
      <c r="L2044" s="39"/>
      <c r="M2044" s="26"/>
      <c r="N2044" s="26"/>
      <c r="O2044" s="26"/>
      <c r="P2044" s="26"/>
      <c r="Q2044" s="26"/>
      <c r="R2044" s="26"/>
      <c r="S2044" s="26"/>
      <c r="T2044" s="26"/>
    </row>
    <row r="2045" spans="1:20" x14ac:dyDescent="0.25">
      <c r="A2045" s="66">
        <v>2013</v>
      </c>
      <c r="B2045" s="66">
        <v>375</v>
      </c>
      <c r="C2045" s="66" t="s">
        <v>2486</v>
      </c>
      <c r="D2045" s="57">
        <f t="shared" si="209"/>
        <v>2026133.7999999998</v>
      </c>
      <c r="E2045" s="26">
        <f t="shared" si="231"/>
        <v>1042364.57</v>
      </c>
      <c r="F2045" s="39">
        <v>195272.88999999998</v>
      </c>
      <c r="G2045" s="39">
        <v>113527.91</v>
      </c>
      <c r="H2045" s="39">
        <v>409856.55</v>
      </c>
      <c r="I2045" s="26">
        <v>129525.23</v>
      </c>
      <c r="J2045" s="39">
        <v>194181.99</v>
      </c>
      <c r="K2045" s="26">
        <v>361</v>
      </c>
      <c r="L2045" s="39">
        <v>983769.23</v>
      </c>
      <c r="M2045" s="26"/>
      <c r="N2045" s="26"/>
      <c r="O2045" s="26"/>
      <c r="P2045" s="26"/>
      <c r="Q2045" s="26"/>
      <c r="R2045" s="39"/>
      <c r="S2045" s="26"/>
      <c r="T2045" s="39"/>
    </row>
    <row r="2046" spans="1:20" x14ac:dyDescent="0.25">
      <c r="A2046" s="66">
        <v>2014</v>
      </c>
      <c r="B2046" s="66">
        <v>376</v>
      </c>
      <c r="C2046" s="66" t="s">
        <v>2487</v>
      </c>
      <c r="D2046" s="57">
        <f t="shared" si="209"/>
        <v>2574452.7800000003</v>
      </c>
      <c r="E2046" s="26">
        <f>F2046+G2046+H2046+I2046+J2046</f>
        <v>1288194.96</v>
      </c>
      <c r="F2046" s="39">
        <v>206044.53</v>
      </c>
      <c r="G2046" s="26">
        <v>308121.87</v>
      </c>
      <c r="H2046" s="39">
        <v>432465.03</v>
      </c>
      <c r="I2046" s="26">
        <v>136670.07</v>
      </c>
      <c r="J2046" s="57">
        <v>204893.46</v>
      </c>
      <c r="K2046" s="26">
        <v>472</v>
      </c>
      <c r="L2046" s="39">
        <v>1286257.82</v>
      </c>
      <c r="M2046" s="26"/>
      <c r="N2046" s="26"/>
      <c r="O2046" s="26"/>
      <c r="P2046" s="26"/>
      <c r="Q2046" s="26"/>
      <c r="R2046" s="26"/>
      <c r="S2046" s="26"/>
      <c r="T2046" s="26"/>
    </row>
    <row r="2047" spans="1:20" x14ac:dyDescent="0.25">
      <c r="A2047" s="66">
        <v>2015</v>
      </c>
      <c r="B2047" s="66">
        <v>377</v>
      </c>
      <c r="C2047" s="66" t="s">
        <v>2488</v>
      </c>
      <c r="D2047" s="57">
        <f t="shared" si="209"/>
        <v>567842.57000000007</v>
      </c>
      <c r="E2047" s="26">
        <f t="shared" si="155"/>
        <v>68600.14</v>
      </c>
      <c r="F2047" s="39">
        <v>26632.62</v>
      </c>
      <c r="G2047" s="26">
        <v>15483.699999999999</v>
      </c>
      <c r="H2047" s="39"/>
      <c r="I2047" s="26"/>
      <c r="J2047" s="57">
        <v>26483.82</v>
      </c>
      <c r="K2047" s="26">
        <v>183.2</v>
      </c>
      <c r="L2047" s="39">
        <v>499242.43000000005</v>
      </c>
      <c r="M2047" s="26"/>
      <c r="N2047" s="26"/>
      <c r="O2047" s="26"/>
      <c r="P2047" s="26"/>
      <c r="Q2047" s="26"/>
      <c r="R2047" s="26"/>
      <c r="S2047" s="26"/>
      <c r="T2047" s="26"/>
    </row>
    <row r="2048" spans="1:20" x14ac:dyDescent="0.25">
      <c r="A2048" s="219"/>
      <c r="B2048" s="220"/>
      <c r="C2048" s="211" t="s">
        <v>335</v>
      </c>
      <c r="D2048" s="223">
        <f>SUM(D2049:D2100)</f>
        <v>70250089.199999988</v>
      </c>
      <c r="E2048" s="223">
        <f t="shared" ref="E2048:T2048" si="232">SUM(E2049:E2100)</f>
        <v>27541727.370000008</v>
      </c>
      <c r="F2048" s="223">
        <f t="shared" si="232"/>
        <v>8175704.0200000014</v>
      </c>
      <c r="G2048" s="223">
        <f t="shared" si="232"/>
        <v>5797757.5200000005</v>
      </c>
      <c r="H2048" s="223">
        <f t="shared" si="232"/>
        <v>9338931.9400000032</v>
      </c>
      <c r="I2048" s="223">
        <f t="shared" si="232"/>
        <v>3299353.4699999993</v>
      </c>
      <c r="J2048" s="223">
        <f t="shared" si="232"/>
        <v>929980.42000000016</v>
      </c>
      <c r="K2048" s="223">
        <f t="shared" si="232"/>
        <v>13897.4</v>
      </c>
      <c r="L2048" s="223">
        <f t="shared" si="232"/>
        <v>37650406.740000002</v>
      </c>
      <c r="M2048" s="223">
        <f t="shared" si="232"/>
        <v>0</v>
      </c>
      <c r="N2048" s="223">
        <f t="shared" si="232"/>
        <v>0</v>
      </c>
      <c r="O2048" s="223">
        <f t="shared" si="232"/>
        <v>0</v>
      </c>
      <c r="P2048" s="223">
        <f t="shared" si="232"/>
        <v>0</v>
      </c>
      <c r="Q2048" s="223">
        <f t="shared" si="232"/>
        <v>1495</v>
      </c>
      <c r="R2048" s="223">
        <f t="shared" si="232"/>
        <v>1858137.0099999998</v>
      </c>
      <c r="S2048" s="223">
        <f t="shared" si="232"/>
        <v>1715</v>
      </c>
      <c r="T2048" s="223">
        <f t="shared" si="232"/>
        <v>3199818.0800000005</v>
      </c>
    </row>
    <row r="2049" spans="1:20" x14ac:dyDescent="0.25">
      <c r="A2049" s="66">
        <v>2016</v>
      </c>
      <c r="B2049" s="66">
        <v>1</v>
      </c>
      <c r="C2049" s="66" t="s">
        <v>2489</v>
      </c>
      <c r="D2049" s="57">
        <f t="shared" si="209"/>
        <v>1235031.1299999999</v>
      </c>
      <c r="E2049" s="26">
        <f t="shared" ref="E2049:E2100" si="233">F2049+G2049+H2049+I2049+J2049</f>
        <v>231576.15999999997</v>
      </c>
      <c r="F2049" s="26">
        <v>53314.65</v>
      </c>
      <c r="G2049" s="39">
        <v>30996.100000000002</v>
      </c>
      <c r="H2049" s="26">
        <v>111901.61</v>
      </c>
      <c r="I2049" s="26">
        <v>35363.799999999996</v>
      </c>
      <c r="J2049" s="57"/>
      <c r="K2049" s="26">
        <v>180</v>
      </c>
      <c r="L2049" s="39">
        <v>490522.05</v>
      </c>
      <c r="M2049" s="26"/>
      <c r="N2049" s="26"/>
      <c r="O2049" s="26"/>
      <c r="P2049" s="26"/>
      <c r="Q2049" s="26">
        <v>165</v>
      </c>
      <c r="R2049" s="26">
        <v>205078.68</v>
      </c>
      <c r="S2049" s="26">
        <v>165</v>
      </c>
      <c r="T2049" s="26">
        <v>307854.24</v>
      </c>
    </row>
    <row r="2050" spans="1:20" x14ac:dyDescent="0.25">
      <c r="A2050" s="66">
        <v>2017</v>
      </c>
      <c r="B2050" s="66">
        <v>2</v>
      </c>
      <c r="C2050" s="66" t="s">
        <v>2490</v>
      </c>
      <c r="D2050" s="57">
        <f t="shared" si="209"/>
        <v>251532.13999999998</v>
      </c>
      <c r="E2050" s="26">
        <f t="shared" si="233"/>
        <v>251532.13999999998</v>
      </c>
      <c r="F2050" s="26"/>
      <c r="G2050" s="39">
        <v>43736.42</v>
      </c>
      <c r="H2050" s="26">
        <v>157896.39000000001</v>
      </c>
      <c r="I2050" s="26">
        <v>49899.329999999994</v>
      </c>
      <c r="J2050" s="57"/>
      <c r="K2050" s="26"/>
      <c r="L2050" s="39"/>
      <c r="M2050" s="26"/>
      <c r="N2050" s="26"/>
      <c r="O2050" s="26"/>
      <c r="P2050" s="26"/>
      <c r="Q2050" s="26"/>
      <c r="R2050" s="26"/>
      <c r="S2050" s="26"/>
      <c r="T2050" s="26"/>
    </row>
    <row r="2051" spans="1:20" x14ac:dyDescent="0.25">
      <c r="A2051" s="66">
        <v>2018</v>
      </c>
      <c r="B2051" s="66">
        <v>3</v>
      </c>
      <c r="C2051" s="66" t="s">
        <v>2491</v>
      </c>
      <c r="D2051" s="57">
        <f t="shared" si="209"/>
        <v>1638888.6700000002</v>
      </c>
      <c r="E2051" s="26">
        <f t="shared" si="233"/>
        <v>0</v>
      </c>
      <c r="F2051" s="26"/>
      <c r="G2051" s="39"/>
      <c r="H2051" s="26"/>
      <c r="I2051" s="26"/>
      <c r="J2051" s="57"/>
      <c r="K2051" s="26">
        <v>601.4</v>
      </c>
      <c r="L2051" s="39">
        <v>1638888.6700000002</v>
      </c>
      <c r="M2051" s="26"/>
      <c r="N2051" s="26"/>
      <c r="O2051" s="26"/>
      <c r="P2051" s="26"/>
      <c r="Q2051" s="26"/>
      <c r="R2051" s="26"/>
      <c r="S2051" s="26"/>
      <c r="T2051" s="26"/>
    </row>
    <row r="2052" spans="1:20" x14ac:dyDescent="0.25">
      <c r="A2052" s="66">
        <v>2019</v>
      </c>
      <c r="B2052" s="66">
        <v>4</v>
      </c>
      <c r="C2052" s="66" t="s">
        <v>2492</v>
      </c>
      <c r="D2052" s="57">
        <f t="shared" ref="D2052:D2109" si="234">E2052+L2052+N2052+P2052+R2052+T2052</f>
        <v>295963.92</v>
      </c>
      <c r="E2052" s="26">
        <f t="shared" si="233"/>
        <v>295963.92</v>
      </c>
      <c r="F2052" s="26"/>
      <c r="G2052" s="39"/>
      <c r="H2052" s="26">
        <v>224892.19</v>
      </c>
      <c r="I2052" s="26">
        <v>71071.73</v>
      </c>
      <c r="J2052" s="57"/>
      <c r="K2052" s="26"/>
      <c r="L2052" s="39"/>
      <c r="M2052" s="26"/>
      <c r="N2052" s="26"/>
      <c r="O2052" s="26"/>
      <c r="P2052" s="26"/>
      <c r="Q2052" s="26"/>
      <c r="R2052" s="26"/>
      <c r="S2052" s="26"/>
      <c r="T2052" s="26"/>
    </row>
    <row r="2053" spans="1:20" x14ac:dyDescent="0.25">
      <c r="A2053" s="66">
        <v>2020</v>
      </c>
      <c r="B2053" s="66">
        <v>5</v>
      </c>
      <c r="C2053" s="66" t="s">
        <v>2493</v>
      </c>
      <c r="D2053" s="57">
        <f t="shared" si="234"/>
        <v>133611.57999999999</v>
      </c>
      <c r="E2053" s="26">
        <f t="shared" si="233"/>
        <v>133611.57999999999</v>
      </c>
      <c r="F2053" s="26"/>
      <c r="G2053" s="39">
        <v>62408.76</v>
      </c>
      <c r="H2053" s="26"/>
      <c r="I2053" s="26">
        <v>71202.819999999992</v>
      </c>
      <c r="J2053" s="57"/>
      <c r="K2053" s="26"/>
      <c r="L2053" s="39"/>
      <c r="M2053" s="26"/>
      <c r="N2053" s="26"/>
      <c r="O2053" s="26"/>
      <c r="P2053" s="26"/>
      <c r="Q2053" s="26"/>
      <c r="R2053" s="26"/>
      <c r="S2053" s="26"/>
      <c r="T2053" s="26"/>
    </row>
    <row r="2054" spans="1:20" x14ac:dyDescent="0.25">
      <c r="A2054" s="66">
        <v>2021</v>
      </c>
      <c r="B2054" s="66">
        <v>6</v>
      </c>
      <c r="C2054" s="66" t="s">
        <v>2494</v>
      </c>
      <c r="D2054" s="57">
        <f t="shared" si="234"/>
        <v>333889.28000000003</v>
      </c>
      <c r="E2054" s="26">
        <f t="shared" si="233"/>
        <v>333889.28000000003</v>
      </c>
      <c r="F2054" s="26"/>
      <c r="G2054" s="39">
        <v>58056.670000000006</v>
      </c>
      <c r="H2054" s="26">
        <v>209595.15000000002</v>
      </c>
      <c r="I2054" s="26">
        <v>66237.460000000006</v>
      </c>
      <c r="J2054" s="57"/>
      <c r="K2054" s="26"/>
      <c r="L2054" s="39"/>
      <c r="M2054" s="26"/>
      <c r="N2054" s="26"/>
      <c r="O2054" s="26"/>
      <c r="P2054" s="26"/>
      <c r="Q2054" s="26"/>
      <c r="R2054" s="26"/>
      <c r="S2054" s="26"/>
      <c r="T2054" s="26"/>
    </row>
    <row r="2055" spans="1:20" x14ac:dyDescent="0.25">
      <c r="A2055" s="66">
        <v>2022</v>
      </c>
      <c r="B2055" s="66">
        <v>7</v>
      </c>
      <c r="C2055" s="66" t="s">
        <v>2495</v>
      </c>
      <c r="D2055" s="57">
        <f t="shared" si="234"/>
        <v>340497.68</v>
      </c>
      <c r="E2055" s="26">
        <f t="shared" si="233"/>
        <v>340497.68</v>
      </c>
      <c r="F2055" s="26"/>
      <c r="G2055" s="39">
        <v>59205.72</v>
      </c>
      <c r="H2055" s="26">
        <v>213743.51</v>
      </c>
      <c r="I2055" s="26">
        <v>67548.45</v>
      </c>
      <c r="J2055" s="57"/>
      <c r="K2055" s="26"/>
      <c r="L2055" s="39"/>
      <c r="M2055" s="26"/>
      <c r="N2055" s="26"/>
      <c r="O2055" s="26"/>
      <c r="P2055" s="26"/>
      <c r="Q2055" s="26"/>
      <c r="R2055" s="26"/>
      <c r="S2055" s="26"/>
      <c r="T2055" s="26"/>
    </row>
    <row r="2056" spans="1:20" x14ac:dyDescent="0.25">
      <c r="A2056" s="66">
        <v>2023</v>
      </c>
      <c r="B2056" s="66">
        <v>8</v>
      </c>
      <c r="C2056" s="66" t="s">
        <v>2496</v>
      </c>
      <c r="D2056" s="57">
        <f t="shared" si="234"/>
        <v>1492364.74</v>
      </c>
      <c r="E2056" s="26">
        <f t="shared" si="233"/>
        <v>443192.57000000007</v>
      </c>
      <c r="F2056" s="26">
        <v>102034.04</v>
      </c>
      <c r="G2056" s="39">
        <v>59320.639999999999</v>
      </c>
      <c r="H2056" s="26">
        <v>214158.35</v>
      </c>
      <c r="I2056" s="26">
        <v>67679.540000000008</v>
      </c>
      <c r="J2056" s="57"/>
      <c r="K2056" s="26">
        <v>385</v>
      </c>
      <c r="L2056" s="39">
        <v>1049172.17</v>
      </c>
      <c r="M2056" s="26"/>
      <c r="N2056" s="26"/>
      <c r="O2056" s="26"/>
      <c r="P2056" s="26"/>
      <c r="Q2056" s="26"/>
      <c r="R2056" s="26"/>
      <c r="S2056" s="26"/>
      <c r="T2056" s="26"/>
    </row>
    <row r="2057" spans="1:20" x14ac:dyDescent="0.25">
      <c r="A2057" s="66">
        <v>2024</v>
      </c>
      <c r="B2057" s="66">
        <v>9</v>
      </c>
      <c r="C2057" s="66" t="s">
        <v>2497</v>
      </c>
      <c r="D2057" s="57">
        <f t="shared" si="234"/>
        <v>1061087.77</v>
      </c>
      <c r="E2057" s="26">
        <f t="shared" si="233"/>
        <v>719132.52</v>
      </c>
      <c r="F2057" s="26">
        <v>191147.08</v>
      </c>
      <c r="G2057" s="39"/>
      <c r="H2057" s="26">
        <v>401196.89</v>
      </c>
      <c r="I2057" s="26">
        <v>126788.55</v>
      </c>
      <c r="J2057" s="57"/>
      <c r="K2057" s="26"/>
      <c r="L2057" s="39"/>
      <c r="M2057" s="26"/>
      <c r="N2057" s="26"/>
      <c r="O2057" s="26"/>
      <c r="P2057" s="26"/>
      <c r="Q2057" s="26">
        <v>110</v>
      </c>
      <c r="R2057" s="26">
        <v>136719.10999999999</v>
      </c>
      <c r="S2057" s="26">
        <v>110</v>
      </c>
      <c r="T2057" s="26">
        <v>205236.13999999998</v>
      </c>
    </row>
    <row r="2058" spans="1:20" x14ac:dyDescent="0.25">
      <c r="A2058" s="66">
        <v>2025</v>
      </c>
      <c r="B2058" s="66">
        <v>10</v>
      </c>
      <c r="C2058" s="66" t="s">
        <v>2498</v>
      </c>
      <c r="D2058" s="57">
        <f t="shared" si="234"/>
        <v>1958639.39</v>
      </c>
      <c r="E2058" s="26">
        <f t="shared" si="233"/>
        <v>129230.23999999999</v>
      </c>
      <c r="F2058" s="26"/>
      <c r="G2058" s="39"/>
      <c r="H2058" s="26"/>
      <c r="I2058" s="26">
        <v>129230.23999999999</v>
      </c>
      <c r="J2058" s="57"/>
      <c r="K2058" s="26">
        <v>596</v>
      </c>
      <c r="L2058" s="39">
        <v>1624173.01</v>
      </c>
      <c r="M2058" s="26"/>
      <c r="N2058" s="26"/>
      <c r="O2058" s="26"/>
      <c r="P2058" s="26"/>
      <c r="Q2058" s="26"/>
      <c r="R2058" s="26"/>
      <c r="S2058" s="26">
        <v>110</v>
      </c>
      <c r="T2058" s="26">
        <v>205236.13999999998</v>
      </c>
    </row>
    <row r="2059" spans="1:20" x14ac:dyDescent="0.25">
      <c r="A2059" s="66">
        <v>2026</v>
      </c>
      <c r="B2059" s="66">
        <v>11</v>
      </c>
      <c r="C2059" s="66" t="s">
        <v>336</v>
      </c>
      <c r="D2059" s="57">
        <f t="shared" si="234"/>
        <v>30119.870000000003</v>
      </c>
      <c r="E2059" s="26">
        <f t="shared" si="233"/>
        <v>30119.870000000003</v>
      </c>
      <c r="F2059" s="26"/>
      <c r="G2059" s="39"/>
      <c r="H2059" s="26"/>
      <c r="I2059" s="26">
        <v>30119.870000000003</v>
      </c>
      <c r="J2059" s="57"/>
      <c r="K2059" s="26"/>
      <c r="L2059" s="39"/>
      <c r="M2059" s="26"/>
      <c r="N2059" s="26"/>
      <c r="O2059" s="26"/>
      <c r="P2059" s="26"/>
      <c r="Q2059" s="26"/>
      <c r="R2059" s="26"/>
      <c r="S2059" s="26"/>
      <c r="T2059" s="26"/>
    </row>
    <row r="2060" spans="1:20" x14ac:dyDescent="0.25">
      <c r="A2060" s="66">
        <v>2027</v>
      </c>
      <c r="B2060" s="66">
        <v>12</v>
      </c>
      <c r="C2060" s="66" t="s">
        <v>2499</v>
      </c>
      <c r="D2060" s="57">
        <f t="shared" si="234"/>
        <v>378671.24</v>
      </c>
      <c r="E2060" s="26">
        <f t="shared" si="233"/>
        <v>76182.649999999994</v>
      </c>
      <c r="F2060" s="26">
        <v>23519.719999999998</v>
      </c>
      <c r="G2060" s="39">
        <v>13673.92</v>
      </c>
      <c r="H2060" s="26"/>
      <c r="I2060" s="26">
        <v>15600.699999999999</v>
      </c>
      <c r="J2060" s="57">
        <v>23388.309999999998</v>
      </c>
      <c r="K2060" s="26">
        <v>111</v>
      </c>
      <c r="L2060" s="39">
        <v>302488.59000000003</v>
      </c>
      <c r="M2060" s="26"/>
      <c r="N2060" s="26"/>
      <c r="O2060" s="26"/>
      <c r="P2060" s="26"/>
      <c r="Q2060" s="26"/>
      <c r="R2060" s="26"/>
      <c r="S2060" s="26"/>
      <c r="T2060" s="26"/>
    </row>
    <row r="2061" spans="1:20" x14ac:dyDescent="0.25">
      <c r="A2061" s="66">
        <v>2028</v>
      </c>
      <c r="B2061" s="66">
        <v>13</v>
      </c>
      <c r="C2061" s="66" t="s">
        <v>2500</v>
      </c>
      <c r="D2061" s="57">
        <f t="shared" si="234"/>
        <v>1072100.21</v>
      </c>
      <c r="E2061" s="26">
        <f t="shared" si="233"/>
        <v>548876.68999999994</v>
      </c>
      <c r="F2061" s="26">
        <v>102824.62999999999</v>
      </c>
      <c r="G2061" s="39">
        <v>59780.259999999995</v>
      </c>
      <c r="H2061" s="26">
        <v>215817.69</v>
      </c>
      <c r="I2061" s="26">
        <v>68203.929999999993</v>
      </c>
      <c r="J2061" s="57">
        <v>102250.18000000001</v>
      </c>
      <c r="K2061" s="26">
        <v>192</v>
      </c>
      <c r="L2061" s="39">
        <v>523223.52</v>
      </c>
      <c r="M2061" s="26"/>
      <c r="N2061" s="26"/>
      <c r="O2061" s="26"/>
      <c r="P2061" s="26"/>
      <c r="Q2061" s="26"/>
      <c r="R2061" s="26"/>
      <c r="S2061" s="26"/>
      <c r="T2061" s="26"/>
    </row>
    <row r="2062" spans="1:20" x14ac:dyDescent="0.25">
      <c r="A2062" s="66">
        <v>2029</v>
      </c>
      <c r="B2062" s="66">
        <v>14</v>
      </c>
      <c r="C2062" s="66" t="s">
        <v>2501</v>
      </c>
      <c r="D2062" s="57">
        <f t="shared" si="234"/>
        <v>860666.16999999993</v>
      </c>
      <c r="E2062" s="26">
        <f t="shared" si="233"/>
        <v>860666.16999999993</v>
      </c>
      <c r="F2062" s="26">
        <v>163699.16999999998</v>
      </c>
      <c r="G2062" s="39">
        <v>244798.03</v>
      </c>
      <c r="H2062" s="26">
        <v>343586.71</v>
      </c>
      <c r="I2062" s="26">
        <v>108582.26000000001</v>
      </c>
      <c r="J2062" s="57"/>
      <c r="K2062" s="26"/>
      <c r="L2062" s="39"/>
      <c r="M2062" s="26"/>
      <c r="N2062" s="26"/>
      <c r="O2062" s="26"/>
      <c r="P2062" s="26"/>
      <c r="Q2062" s="26"/>
      <c r="R2062" s="26"/>
      <c r="S2062" s="26"/>
      <c r="T2062" s="26"/>
    </row>
    <row r="2063" spans="1:20" x14ac:dyDescent="0.25">
      <c r="A2063" s="66">
        <v>2030</v>
      </c>
      <c r="B2063" s="66">
        <v>15</v>
      </c>
      <c r="C2063" s="66" t="s">
        <v>2502</v>
      </c>
      <c r="D2063" s="57">
        <f t="shared" si="234"/>
        <v>7667656.6699999999</v>
      </c>
      <c r="E2063" s="26">
        <f t="shared" si="233"/>
        <v>3689544.79</v>
      </c>
      <c r="F2063" s="26">
        <v>1478530.14</v>
      </c>
      <c r="G2063" s="39">
        <v>2211014.65</v>
      </c>
      <c r="H2063" s="26"/>
      <c r="I2063" s="26"/>
      <c r="J2063" s="57"/>
      <c r="K2063" s="26">
        <v>1313</v>
      </c>
      <c r="L2063" s="39">
        <v>3356375.0399999996</v>
      </c>
      <c r="M2063" s="26"/>
      <c r="N2063" s="26"/>
      <c r="O2063" s="26"/>
      <c r="P2063" s="26"/>
      <c r="Q2063" s="26">
        <v>200</v>
      </c>
      <c r="R2063" s="26">
        <v>248580.2</v>
      </c>
      <c r="S2063" s="26">
        <v>200</v>
      </c>
      <c r="T2063" s="26">
        <v>373156.64</v>
      </c>
    </row>
    <row r="2064" spans="1:20" x14ac:dyDescent="0.25">
      <c r="A2064" s="66">
        <v>2031</v>
      </c>
      <c r="B2064" s="66">
        <v>16</v>
      </c>
      <c r="C2064" s="66" t="s">
        <v>2503</v>
      </c>
      <c r="D2064" s="57">
        <f t="shared" si="234"/>
        <v>2686230.1</v>
      </c>
      <c r="E2064" s="26">
        <f t="shared" si="233"/>
        <v>709201.35000000009</v>
      </c>
      <c r="F2064" s="26">
        <v>192703.53</v>
      </c>
      <c r="G2064" s="39">
        <v>112034.13</v>
      </c>
      <c r="H2064" s="26">
        <v>404463.69</v>
      </c>
      <c r="I2064" s="26"/>
      <c r="J2064" s="57"/>
      <c r="K2064" s="26">
        <v>600</v>
      </c>
      <c r="L2064" s="39">
        <v>1635073.5</v>
      </c>
      <c r="M2064" s="26"/>
      <c r="N2064" s="26"/>
      <c r="O2064" s="26"/>
      <c r="P2064" s="26"/>
      <c r="Q2064" s="26">
        <v>110</v>
      </c>
      <c r="R2064" s="26">
        <v>136719.10999999999</v>
      </c>
      <c r="S2064" s="26">
        <v>110</v>
      </c>
      <c r="T2064" s="26">
        <v>205236.13999999998</v>
      </c>
    </row>
    <row r="2065" spans="1:20" x14ac:dyDescent="0.25">
      <c r="A2065" s="66">
        <v>2032</v>
      </c>
      <c r="B2065" s="66">
        <v>17</v>
      </c>
      <c r="C2065" s="66" t="s">
        <v>2504</v>
      </c>
      <c r="D2065" s="57">
        <f t="shared" si="234"/>
        <v>1454673.9999999998</v>
      </c>
      <c r="E2065" s="26">
        <f t="shared" si="233"/>
        <v>1112718.75</v>
      </c>
      <c r="F2065" s="26">
        <v>302346.89999999997</v>
      </c>
      <c r="G2065" s="39">
        <v>175778.68</v>
      </c>
      <c r="H2065" s="26">
        <v>634593.17000000004</v>
      </c>
      <c r="I2065" s="26"/>
      <c r="J2065" s="57"/>
      <c r="K2065" s="26"/>
      <c r="L2065" s="39"/>
      <c r="M2065" s="26"/>
      <c r="N2065" s="26"/>
      <c r="O2065" s="26"/>
      <c r="P2065" s="26"/>
      <c r="Q2065" s="26">
        <v>110</v>
      </c>
      <c r="R2065" s="26">
        <v>136719.10999999999</v>
      </c>
      <c r="S2065" s="26">
        <v>110</v>
      </c>
      <c r="T2065" s="26">
        <v>205236.13999999998</v>
      </c>
    </row>
    <row r="2066" spans="1:20" x14ac:dyDescent="0.25">
      <c r="A2066" s="66">
        <v>2033</v>
      </c>
      <c r="B2066" s="66">
        <v>18</v>
      </c>
      <c r="C2066" s="66" t="s">
        <v>2505</v>
      </c>
      <c r="D2066" s="57">
        <f t="shared" si="234"/>
        <v>1321880.54</v>
      </c>
      <c r="E2066" s="26">
        <f t="shared" si="233"/>
        <v>477092.55000000005</v>
      </c>
      <c r="F2066" s="26">
        <v>102058.75</v>
      </c>
      <c r="G2066" s="39">
        <v>59335.01</v>
      </c>
      <c r="H2066" s="26">
        <v>214210.19</v>
      </c>
      <c r="I2066" s="26"/>
      <c r="J2066" s="57">
        <v>101488.6</v>
      </c>
      <c r="K2066" s="26">
        <v>310</v>
      </c>
      <c r="L2066" s="39">
        <v>844787.99</v>
      </c>
      <c r="M2066" s="26"/>
      <c r="N2066" s="26"/>
      <c r="O2066" s="26"/>
      <c r="P2066" s="26"/>
      <c r="Q2066" s="26"/>
      <c r="R2066" s="26"/>
      <c r="S2066" s="26"/>
      <c r="T2066" s="26"/>
    </row>
    <row r="2067" spans="1:20" x14ac:dyDescent="0.25">
      <c r="A2067" s="66">
        <v>2034</v>
      </c>
      <c r="B2067" s="66">
        <v>19</v>
      </c>
      <c r="C2067" s="66" t="s">
        <v>2506</v>
      </c>
      <c r="D2067" s="57">
        <f t="shared" si="234"/>
        <v>2712361.44</v>
      </c>
      <c r="E2067" s="26">
        <f t="shared" si="233"/>
        <v>735332.69</v>
      </c>
      <c r="F2067" s="26">
        <v>199803.9</v>
      </c>
      <c r="G2067" s="39">
        <v>116162.15999999999</v>
      </c>
      <c r="H2067" s="26">
        <v>419366.63</v>
      </c>
      <c r="I2067" s="26"/>
      <c r="J2067" s="57"/>
      <c r="K2067" s="26">
        <v>600</v>
      </c>
      <c r="L2067" s="39">
        <v>1635073.5</v>
      </c>
      <c r="M2067" s="26"/>
      <c r="N2067" s="26"/>
      <c r="O2067" s="26"/>
      <c r="P2067" s="26"/>
      <c r="Q2067" s="26">
        <v>110</v>
      </c>
      <c r="R2067" s="26">
        <v>136719.10999999999</v>
      </c>
      <c r="S2067" s="26">
        <v>110</v>
      </c>
      <c r="T2067" s="26">
        <v>205236.13999999998</v>
      </c>
    </row>
    <row r="2068" spans="1:20" x14ac:dyDescent="0.25">
      <c r="A2068" s="66">
        <v>2035</v>
      </c>
      <c r="B2068" s="66">
        <v>20</v>
      </c>
      <c r="C2068" s="66" t="s">
        <v>2507</v>
      </c>
      <c r="D2068" s="57">
        <f t="shared" si="234"/>
        <v>2691139.96</v>
      </c>
      <c r="E2068" s="26">
        <f t="shared" si="233"/>
        <v>714111.21</v>
      </c>
      <c r="F2068" s="26">
        <v>194037.62</v>
      </c>
      <c r="G2068" s="39">
        <v>112809.75</v>
      </c>
      <c r="H2068" s="26">
        <v>407263.84</v>
      </c>
      <c r="I2068" s="26"/>
      <c r="J2068" s="57"/>
      <c r="K2068" s="26">
        <v>600</v>
      </c>
      <c r="L2068" s="39">
        <v>1635073.5</v>
      </c>
      <c r="M2068" s="26"/>
      <c r="N2068" s="26"/>
      <c r="O2068" s="26"/>
      <c r="P2068" s="26"/>
      <c r="Q2068" s="26">
        <v>110</v>
      </c>
      <c r="R2068" s="26">
        <v>136719.10999999999</v>
      </c>
      <c r="S2068" s="26">
        <v>110</v>
      </c>
      <c r="T2068" s="26">
        <v>205236.13999999998</v>
      </c>
    </row>
    <row r="2069" spans="1:20" x14ac:dyDescent="0.25">
      <c r="A2069" s="66">
        <v>2036</v>
      </c>
      <c r="B2069" s="66">
        <v>21</v>
      </c>
      <c r="C2069" s="66" t="s">
        <v>2508</v>
      </c>
      <c r="D2069" s="57">
        <f t="shared" si="234"/>
        <v>2062839.2600000002</v>
      </c>
      <c r="E2069" s="26">
        <f t="shared" si="233"/>
        <v>686652.39</v>
      </c>
      <c r="F2069" s="26">
        <v>186576.53</v>
      </c>
      <c r="G2069" s="39">
        <v>108472.03</v>
      </c>
      <c r="H2069" s="26">
        <v>391603.83</v>
      </c>
      <c r="I2069" s="26"/>
      <c r="J2069" s="57"/>
      <c r="K2069" s="26">
        <v>505</v>
      </c>
      <c r="L2069" s="39">
        <v>1376186.87</v>
      </c>
      <c r="M2069" s="26"/>
      <c r="N2069" s="26"/>
      <c r="O2069" s="26"/>
      <c r="P2069" s="26"/>
      <c r="Q2069" s="26"/>
      <c r="R2069" s="26"/>
      <c r="S2069" s="26"/>
      <c r="T2069" s="26"/>
    </row>
    <row r="2070" spans="1:20" x14ac:dyDescent="0.25">
      <c r="A2070" s="66">
        <v>2037</v>
      </c>
      <c r="B2070" s="66">
        <v>22</v>
      </c>
      <c r="C2070" s="66" t="s">
        <v>2509</v>
      </c>
      <c r="D2070" s="57">
        <f t="shared" si="234"/>
        <v>1251552.8499999999</v>
      </c>
      <c r="E2070" s="26">
        <f t="shared" si="233"/>
        <v>379513.64999999997</v>
      </c>
      <c r="F2070" s="26">
        <v>103121.09999999999</v>
      </c>
      <c r="G2070" s="39">
        <v>59952.61</v>
      </c>
      <c r="H2070" s="26">
        <v>216439.93999999997</v>
      </c>
      <c r="I2070" s="26"/>
      <c r="J2070" s="57"/>
      <c r="K2070" s="26">
        <v>320</v>
      </c>
      <c r="L2070" s="39">
        <v>872039.2</v>
      </c>
      <c r="M2070" s="26"/>
      <c r="N2070" s="26"/>
      <c r="O2070" s="26"/>
      <c r="P2070" s="26"/>
      <c r="Q2070" s="26"/>
      <c r="R2070" s="26"/>
      <c r="S2070" s="26"/>
      <c r="T2070" s="26"/>
    </row>
    <row r="2071" spans="1:20" x14ac:dyDescent="0.25">
      <c r="A2071" s="66">
        <v>2038</v>
      </c>
      <c r="B2071" s="66">
        <v>23</v>
      </c>
      <c r="C2071" s="66" t="s">
        <v>677</v>
      </c>
      <c r="D2071" s="57">
        <f t="shared" si="234"/>
        <v>68990.53</v>
      </c>
      <c r="E2071" s="26">
        <f t="shared" si="233"/>
        <v>68990.53</v>
      </c>
      <c r="F2071" s="26"/>
      <c r="G2071" s="39"/>
      <c r="H2071" s="26"/>
      <c r="I2071" s="26">
        <v>68990.53</v>
      </c>
      <c r="J2071" s="57"/>
      <c r="K2071" s="26"/>
      <c r="L2071" s="39"/>
      <c r="M2071" s="26"/>
      <c r="N2071" s="26"/>
      <c r="O2071" s="26"/>
      <c r="P2071" s="26"/>
      <c r="Q2071" s="26"/>
      <c r="R2071" s="26"/>
      <c r="S2071" s="26"/>
      <c r="T2071" s="26"/>
    </row>
    <row r="2072" spans="1:20" x14ac:dyDescent="0.25">
      <c r="A2072" s="66">
        <v>2039</v>
      </c>
      <c r="B2072" s="66">
        <v>24</v>
      </c>
      <c r="C2072" s="66" t="s">
        <v>2510</v>
      </c>
      <c r="D2072" s="57">
        <f t="shared" si="234"/>
        <v>1128872.8599999999</v>
      </c>
      <c r="E2072" s="26">
        <f t="shared" si="233"/>
        <v>294985.36</v>
      </c>
      <c r="F2072" s="26">
        <v>56106.37</v>
      </c>
      <c r="G2072" s="39">
        <v>83902.27</v>
      </c>
      <c r="H2072" s="26">
        <v>117761.15</v>
      </c>
      <c r="I2072" s="26">
        <v>37215.57</v>
      </c>
      <c r="J2072" s="57"/>
      <c r="K2072" s="26">
        <v>306</v>
      </c>
      <c r="L2072" s="39">
        <v>833887.5</v>
      </c>
      <c r="M2072" s="26"/>
      <c r="N2072" s="26"/>
      <c r="O2072" s="26"/>
      <c r="P2072" s="26"/>
      <c r="Q2072" s="26"/>
      <c r="R2072" s="26"/>
      <c r="S2072" s="26"/>
      <c r="T2072" s="26"/>
    </row>
    <row r="2073" spans="1:20" x14ac:dyDescent="0.25">
      <c r="A2073" s="66">
        <v>2040</v>
      </c>
      <c r="B2073" s="66">
        <v>25</v>
      </c>
      <c r="C2073" s="66" t="s">
        <v>2511</v>
      </c>
      <c r="D2073" s="57">
        <f t="shared" si="234"/>
        <v>1465574.49</v>
      </c>
      <c r="E2073" s="26">
        <f t="shared" si="233"/>
        <v>1465574.49</v>
      </c>
      <c r="F2073" s="26">
        <v>278753.06</v>
      </c>
      <c r="G2073" s="39">
        <v>416851.23</v>
      </c>
      <c r="H2073" s="26">
        <v>585072.28</v>
      </c>
      <c r="I2073" s="26">
        <v>184897.92000000001</v>
      </c>
      <c r="J2073" s="57"/>
      <c r="K2073" s="26"/>
      <c r="L2073" s="39"/>
      <c r="M2073" s="26"/>
      <c r="N2073" s="26"/>
      <c r="O2073" s="26"/>
      <c r="P2073" s="26"/>
      <c r="Q2073" s="26"/>
      <c r="R2073" s="26"/>
      <c r="S2073" s="26"/>
      <c r="T2073" s="26"/>
    </row>
    <row r="2074" spans="1:20" x14ac:dyDescent="0.25">
      <c r="A2074" s="66">
        <v>2041</v>
      </c>
      <c r="B2074" s="66">
        <v>26</v>
      </c>
      <c r="C2074" s="66" t="s">
        <v>337</v>
      </c>
      <c r="D2074" s="57">
        <f t="shared" si="234"/>
        <v>189732.16</v>
      </c>
      <c r="E2074" s="26">
        <f t="shared" si="233"/>
        <v>189732.16</v>
      </c>
      <c r="F2074" s="26"/>
      <c r="G2074" s="39"/>
      <c r="H2074" s="26"/>
      <c r="I2074" s="26">
        <v>189732.16</v>
      </c>
      <c r="J2074" s="57"/>
      <c r="K2074" s="26"/>
      <c r="L2074" s="39"/>
      <c r="M2074" s="26"/>
      <c r="N2074" s="26"/>
      <c r="O2074" s="26"/>
      <c r="P2074" s="26"/>
      <c r="Q2074" s="26"/>
      <c r="R2074" s="26"/>
      <c r="S2074" s="26"/>
      <c r="T2074" s="26"/>
    </row>
    <row r="2075" spans="1:20" x14ac:dyDescent="0.25">
      <c r="A2075" s="66">
        <v>2042</v>
      </c>
      <c r="B2075" s="66">
        <v>27</v>
      </c>
      <c r="C2075" s="66" t="s">
        <v>338</v>
      </c>
      <c r="D2075" s="57">
        <f t="shared" si="234"/>
        <v>614705.51</v>
      </c>
      <c r="E2075" s="26">
        <f t="shared" si="233"/>
        <v>614705.51</v>
      </c>
      <c r="F2075" s="26"/>
      <c r="G2075" s="39">
        <v>287123.38</v>
      </c>
      <c r="H2075" s="26"/>
      <c r="I2075" s="26">
        <v>327582.13</v>
      </c>
      <c r="J2075" s="57"/>
      <c r="K2075" s="26"/>
      <c r="L2075" s="39"/>
      <c r="M2075" s="26"/>
      <c r="N2075" s="26"/>
      <c r="O2075" s="26"/>
      <c r="P2075" s="26"/>
      <c r="Q2075" s="26"/>
      <c r="R2075" s="26"/>
      <c r="S2075" s="26"/>
      <c r="T2075" s="26"/>
    </row>
    <row r="2076" spans="1:20" x14ac:dyDescent="0.25">
      <c r="A2076" s="66">
        <v>2043</v>
      </c>
      <c r="B2076" s="66">
        <v>28</v>
      </c>
      <c r="C2076" s="66" t="s">
        <v>2512</v>
      </c>
      <c r="D2076" s="57">
        <f t="shared" si="234"/>
        <v>437769.13</v>
      </c>
      <c r="E2076" s="26">
        <f t="shared" si="233"/>
        <v>232532.99</v>
      </c>
      <c r="F2076" s="26"/>
      <c r="G2076" s="39">
        <v>40432.83</v>
      </c>
      <c r="H2076" s="26">
        <v>145969.9</v>
      </c>
      <c r="I2076" s="26">
        <v>46130.26</v>
      </c>
      <c r="J2076" s="57"/>
      <c r="K2076" s="26"/>
      <c r="L2076" s="39"/>
      <c r="M2076" s="26"/>
      <c r="N2076" s="26"/>
      <c r="O2076" s="26"/>
      <c r="P2076" s="26"/>
      <c r="Q2076" s="26"/>
      <c r="R2076" s="26"/>
      <c r="S2076" s="26">
        <v>110</v>
      </c>
      <c r="T2076" s="26">
        <v>205236.13999999998</v>
      </c>
    </row>
    <row r="2077" spans="1:20" x14ac:dyDescent="0.25">
      <c r="A2077" s="66">
        <v>2044</v>
      </c>
      <c r="B2077" s="66">
        <v>29</v>
      </c>
      <c r="C2077" s="66" t="s">
        <v>678</v>
      </c>
      <c r="D2077" s="57">
        <f t="shared" si="234"/>
        <v>130360.97</v>
      </c>
      <c r="E2077" s="26">
        <f t="shared" si="233"/>
        <v>130360.97</v>
      </c>
      <c r="F2077" s="26"/>
      <c r="G2077" s="39"/>
      <c r="H2077" s="26"/>
      <c r="I2077" s="26">
        <v>130360.97</v>
      </c>
      <c r="J2077" s="57"/>
      <c r="K2077" s="26"/>
      <c r="L2077" s="39"/>
      <c r="M2077" s="26"/>
      <c r="N2077" s="26"/>
      <c r="O2077" s="26"/>
      <c r="P2077" s="26"/>
      <c r="Q2077" s="26"/>
      <c r="R2077" s="26"/>
      <c r="S2077" s="26"/>
      <c r="T2077" s="26"/>
    </row>
    <row r="2078" spans="1:20" x14ac:dyDescent="0.25">
      <c r="A2078" s="66">
        <v>2045</v>
      </c>
      <c r="B2078" s="66">
        <v>30</v>
      </c>
      <c r="C2078" s="66" t="s">
        <v>2513</v>
      </c>
      <c r="D2078" s="57">
        <f t="shared" si="234"/>
        <v>5981912.8499999996</v>
      </c>
      <c r="E2078" s="26">
        <f t="shared" si="233"/>
        <v>2778578.96</v>
      </c>
      <c r="F2078" s="26">
        <v>1237848.3900000001</v>
      </c>
      <c r="G2078" s="39">
        <v>719661.28</v>
      </c>
      <c r="H2078" s="26"/>
      <c r="I2078" s="26">
        <v>821069.29</v>
      </c>
      <c r="J2078" s="57"/>
      <c r="K2078" s="26">
        <v>1050</v>
      </c>
      <c r="L2078" s="39">
        <v>2861378.64</v>
      </c>
      <c r="M2078" s="26"/>
      <c r="N2078" s="26"/>
      <c r="O2078" s="26"/>
      <c r="P2078" s="26"/>
      <c r="Q2078" s="26">
        <v>110</v>
      </c>
      <c r="R2078" s="26">
        <v>136719.10999999999</v>
      </c>
      <c r="S2078" s="26">
        <v>110</v>
      </c>
      <c r="T2078" s="26">
        <v>205236.13999999998</v>
      </c>
    </row>
    <row r="2079" spans="1:20" x14ac:dyDescent="0.25">
      <c r="A2079" s="66">
        <v>2046</v>
      </c>
      <c r="B2079" s="66">
        <v>31</v>
      </c>
      <c r="C2079" s="66" t="s">
        <v>2514</v>
      </c>
      <c r="D2079" s="57">
        <f t="shared" si="234"/>
        <v>4128296.25</v>
      </c>
      <c r="E2079" s="26">
        <f t="shared" si="233"/>
        <v>1087461.44</v>
      </c>
      <c r="F2079" s="26">
        <v>232627.74</v>
      </c>
      <c r="G2079" s="39">
        <v>135245.29999999999</v>
      </c>
      <c r="H2079" s="26">
        <v>488260.26999999996</v>
      </c>
      <c r="I2079" s="26"/>
      <c r="J2079" s="57">
        <v>231328.13</v>
      </c>
      <c r="K2079" s="26">
        <v>1036</v>
      </c>
      <c r="L2079" s="39">
        <v>2823226.91</v>
      </c>
      <c r="M2079" s="26"/>
      <c r="N2079" s="26"/>
      <c r="O2079" s="26"/>
      <c r="P2079" s="26"/>
      <c r="Q2079" s="26">
        <v>70</v>
      </c>
      <c r="R2079" s="26">
        <v>87003.07</v>
      </c>
      <c r="S2079" s="26">
        <v>70</v>
      </c>
      <c r="T2079" s="26">
        <v>130604.83</v>
      </c>
    </row>
    <row r="2080" spans="1:20" x14ac:dyDescent="0.25">
      <c r="A2080" s="66">
        <v>2047</v>
      </c>
      <c r="B2080" s="66">
        <v>32</v>
      </c>
      <c r="C2080" s="66" t="s">
        <v>2515</v>
      </c>
      <c r="D2080" s="57">
        <f t="shared" si="234"/>
        <v>4143656.57</v>
      </c>
      <c r="E2080" s="26">
        <f t="shared" si="233"/>
        <v>1102821.7599999998</v>
      </c>
      <c r="F2080" s="26">
        <v>235913.57</v>
      </c>
      <c r="G2080" s="39">
        <v>137155.63999999998</v>
      </c>
      <c r="H2080" s="26">
        <v>495156.91</v>
      </c>
      <c r="I2080" s="26"/>
      <c r="J2080" s="57">
        <v>234595.64</v>
      </c>
      <c r="K2080" s="26">
        <v>1036</v>
      </c>
      <c r="L2080" s="39">
        <v>2823226.91</v>
      </c>
      <c r="M2080" s="26"/>
      <c r="N2080" s="26"/>
      <c r="O2080" s="26"/>
      <c r="P2080" s="26"/>
      <c r="Q2080" s="26">
        <v>70</v>
      </c>
      <c r="R2080" s="26">
        <v>87003.07</v>
      </c>
      <c r="S2080" s="26">
        <v>70</v>
      </c>
      <c r="T2080" s="26">
        <v>130604.83</v>
      </c>
    </row>
    <row r="2081" spans="1:20" x14ac:dyDescent="0.25">
      <c r="A2081" s="66">
        <v>2048</v>
      </c>
      <c r="B2081" s="66">
        <v>33</v>
      </c>
      <c r="C2081" s="66" t="s">
        <v>2516</v>
      </c>
      <c r="D2081" s="57">
        <f t="shared" si="234"/>
        <v>5407176.2999999998</v>
      </c>
      <c r="E2081" s="26">
        <f t="shared" si="233"/>
        <v>1113793.4099999999</v>
      </c>
      <c r="F2081" s="26">
        <v>238260.61000000002</v>
      </c>
      <c r="G2081" s="39">
        <v>138520.15999999997</v>
      </c>
      <c r="H2081" s="26">
        <v>500083.07999999996</v>
      </c>
      <c r="I2081" s="26"/>
      <c r="J2081" s="57">
        <v>236929.56</v>
      </c>
      <c r="K2081" s="26">
        <v>1450</v>
      </c>
      <c r="L2081" s="39">
        <v>3951427.64</v>
      </c>
      <c r="M2081" s="26"/>
      <c r="N2081" s="26"/>
      <c r="O2081" s="26"/>
      <c r="P2081" s="26"/>
      <c r="Q2081" s="26">
        <v>110</v>
      </c>
      <c r="R2081" s="26">
        <v>136719.10999999999</v>
      </c>
      <c r="S2081" s="26">
        <v>110</v>
      </c>
      <c r="T2081" s="26">
        <v>205236.13999999998</v>
      </c>
    </row>
    <row r="2082" spans="1:20" x14ac:dyDescent="0.25">
      <c r="A2082" s="66">
        <v>2049</v>
      </c>
      <c r="B2082" s="66">
        <v>34</v>
      </c>
      <c r="C2082" s="66" t="s">
        <v>680</v>
      </c>
      <c r="D2082" s="57">
        <f t="shared" si="234"/>
        <v>131295.04999999999</v>
      </c>
      <c r="E2082" s="26">
        <f t="shared" si="233"/>
        <v>131295.04999999999</v>
      </c>
      <c r="F2082" s="26"/>
      <c r="G2082" s="39"/>
      <c r="H2082" s="26"/>
      <c r="I2082" s="26">
        <v>131295.04999999999</v>
      </c>
      <c r="J2082" s="57"/>
      <c r="K2082" s="26"/>
      <c r="L2082" s="39"/>
      <c r="M2082" s="26"/>
      <c r="N2082" s="26"/>
      <c r="O2082" s="26"/>
      <c r="P2082" s="26"/>
      <c r="Q2082" s="26"/>
      <c r="R2082" s="26"/>
      <c r="S2082" s="26"/>
      <c r="T2082" s="26"/>
    </row>
    <row r="2083" spans="1:20" x14ac:dyDescent="0.25">
      <c r="A2083" s="66">
        <v>2050</v>
      </c>
      <c r="B2083" s="66">
        <v>35</v>
      </c>
      <c r="C2083" s="66" t="s">
        <v>2517</v>
      </c>
      <c r="D2083" s="57">
        <f t="shared" si="234"/>
        <v>1452128.1099999996</v>
      </c>
      <c r="E2083" s="26">
        <f t="shared" si="233"/>
        <v>1110172.8599999999</v>
      </c>
      <c r="F2083" s="26">
        <v>301655.13</v>
      </c>
      <c r="G2083" s="39">
        <v>175376.49000000002</v>
      </c>
      <c r="H2083" s="26">
        <v>633141.24</v>
      </c>
      <c r="I2083" s="26"/>
      <c r="J2083" s="57"/>
      <c r="K2083" s="26"/>
      <c r="L2083" s="39"/>
      <c r="M2083" s="26"/>
      <c r="N2083" s="26"/>
      <c r="O2083" s="26"/>
      <c r="P2083" s="26"/>
      <c r="Q2083" s="26">
        <v>110</v>
      </c>
      <c r="R2083" s="26">
        <v>136719.10999999999</v>
      </c>
      <c r="S2083" s="26">
        <v>110</v>
      </c>
      <c r="T2083" s="26">
        <v>205236.13999999998</v>
      </c>
    </row>
    <row r="2084" spans="1:20" x14ac:dyDescent="0.25">
      <c r="A2084" s="66">
        <v>2051</v>
      </c>
      <c r="B2084" s="66">
        <v>36</v>
      </c>
      <c r="C2084" s="66" t="s">
        <v>2518</v>
      </c>
      <c r="D2084" s="57">
        <f t="shared" si="234"/>
        <v>19720.870000000003</v>
      </c>
      <c r="E2084" s="26">
        <f t="shared" si="233"/>
        <v>19720.870000000003</v>
      </c>
      <c r="F2084" s="26"/>
      <c r="G2084" s="39">
        <v>19720.870000000003</v>
      </c>
      <c r="H2084" s="26"/>
      <c r="I2084" s="26"/>
      <c r="J2084" s="57"/>
      <c r="K2084" s="26"/>
      <c r="L2084" s="39"/>
      <c r="M2084" s="26"/>
      <c r="N2084" s="26"/>
      <c r="O2084" s="26"/>
      <c r="P2084" s="26"/>
      <c r="Q2084" s="26"/>
      <c r="R2084" s="26"/>
      <c r="S2084" s="26"/>
      <c r="T2084" s="26"/>
    </row>
    <row r="2085" spans="1:20" x14ac:dyDescent="0.25">
      <c r="A2085" s="66">
        <v>2052</v>
      </c>
      <c r="B2085" s="66">
        <v>37</v>
      </c>
      <c r="C2085" s="66" t="s">
        <v>2519</v>
      </c>
      <c r="D2085" s="57">
        <f t="shared" si="234"/>
        <v>509698.74</v>
      </c>
      <c r="E2085" s="26">
        <f t="shared" si="233"/>
        <v>100930.35</v>
      </c>
      <c r="F2085" s="26">
        <v>44964.17</v>
      </c>
      <c r="G2085" s="39">
        <v>26141.300000000003</v>
      </c>
      <c r="H2085" s="26"/>
      <c r="I2085" s="26">
        <v>29824.880000000001</v>
      </c>
      <c r="J2085" s="57"/>
      <c r="K2085" s="26">
        <v>150</v>
      </c>
      <c r="L2085" s="39">
        <v>408768.39</v>
      </c>
      <c r="M2085" s="26"/>
      <c r="N2085" s="26"/>
      <c r="O2085" s="26"/>
      <c r="P2085" s="26"/>
      <c r="Q2085" s="26"/>
      <c r="R2085" s="26"/>
      <c r="S2085" s="26"/>
      <c r="T2085" s="26"/>
    </row>
    <row r="2086" spans="1:20" x14ac:dyDescent="0.25">
      <c r="A2086" s="66">
        <v>2053</v>
      </c>
      <c r="B2086" s="66">
        <v>38</v>
      </c>
      <c r="C2086" s="66" t="s">
        <v>2520</v>
      </c>
      <c r="D2086" s="57">
        <f t="shared" si="234"/>
        <v>95411.950000000012</v>
      </c>
      <c r="E2086" s="26">
        <f t="shared" si="233"/>
        <v>95411.950000000012</v>
      </c>
      <c r="F2086" s="26"/>
      <c r="G2086" s="39"/>
      <c r="H2086" s="26">
        <v>95411.950000000012</v>
      </c>
      <c r="I2086" s="26"/>
      <c r="J2086" s="57"/>
      <c r="K2086" s="26"/>
      <c r="L2086" s="39"/>
      <c r="M2086" s="26"/>
      <c r="N2086" s="26"/>
      <c r="O2086" s="26"/>
      <c r="P2086" s="26"/>
      <c r="Q2086" s="26"/>
      <c r="R2086" s="26"/>
      <c r="S2086" s="26"/>
      <c r="T2086" s="26"/>
    </row>
    <row r="2087" spans="1:20" x14ac:dyDescent="0.25">
      <c r="A2087" s="66">
        <v>2054</v>
      </c>
      <c r="B2087" s="66">
        <v>39</v>
      </c>
      <c r="C2087" s="66" t="s">
        <v>2521</v>
      </c>
      <c r="D2087" s="57">
        <f t="shared" si="234"/>
        <v>278630.56</v>
      </c>
      <c r="E2087" s="26">
        <f t="shared" si="233"/>
        <v>278630.56</v>
      </c>
      <c r="F2087" s="26"/>
      <c r="G2087" s="39"/>
      <c r="H2087" s="26">
        <v>211721.19999999998</v>
      </c>
      <c r="I2087" s="26">
        <v>66909.36</v>
      </c>
      <c r="J2087" s="57"/>
      <c r="K2087" s="26"/>
      <c r="L2087" s="39"/>
      <c r="M2087" s="26"/>
      <c r="N2087" s="26"/>
      <c r="O2087" s="26"/>
      <c r="P2087" s="26"/>
      <c r="Q2087" s="26"/>
      <c r="R2087" s="26"/>
      <c r="S2087" s="26"/>
      <c r="T2087" s="26"/>
    </row>
    <row r="2088" spans="1:20" x14ac:dyDescent="0.25">
      <c r="A2088" s="66">
        <v>2055</v>
      </c>
      <c r="B2088" s="66">
        <v>40</v>
      </c>
      <c r="C2088" s="66" t="s">
        <v>2522</v>
      </c>
      <c r="D2088" s="57">
        <f t="shared" si="234"/>
        <v>195717.6</v>
      </c>
      <c r="E2088" s="26">
        <f t="shared" si="233"/>
        <v>195717.6</v>
      </c>
      <c r="F2088" s="26">
        <v>195717.6</v>
      </c>
      <c r="G2088" s="39"/>
      <c r="H2088" s="26"/>
      <c r="I2088" s="26"/>
      <c r="J2088" s="57"/>
      <c r="K2088" s="26"/>
      <c r="L2088" s="39"/>
      <c r="M2088" s="26"/>
      <c r="N2088" s="26"/>
      <c r="O2088" s="26"/>
      <c r="P2088" s="26"/>
      <c r="Q2088" s="26"/>
      <c r="R2088" s="26"/>
      <c r="S2088" s="26"/>
      <c r="T2088" s="26"/>
    </row>
    <row r="2089" spans="1:20" x14ac:dyDescent="0.25">
      <c r="A2089" s="66">
        <v>2056</v>
      </c>
      <c r="B2089" s="66">
        <v>41</v>
      </c>
      <c r="C2089" s="66" t="s">
        <v>2523</v>
      </c>
      <c r="D2089" s="57">
        <f t="shared" si="234"/>
        <v>192332.94</v>
      </c>
      <c r="E2089" s="26">
        <f t="shared" si="233"/>
        <v>192332.94</v>
      </c>
      <c r="F2089" s="26">
        <v>192332.94</v>
      </c>
      <c r="G2089" s="39"/>
      <c r="H2089" s="26"/>
      <c r="I2089" s="26"/>
      <c r="J2089" s="57"/>
      <c r="K2089" s="26"/>
      <c r="L2089" s="39"/>
      <c r="M2089" s="26"/>
      <c r="N2089" s="26"/>
      <c r="O2089" s="26"/>
      <c r="P2089" s="26"/>
      <c r="Q2089" s="26"/>
      <c r="R2089" s="26"/>
      <c r="S2089" s="26"/>
      <c r="T2089" s="26"/>
    </row>
    <row r="2090" spans="1:20" x14ac:dyDescent="0.25">
      <c r="A2090" s="66">
        <v>2057</v>
      </c>
      <c r="B2090" s="66">
        <v>42</v>
      </c>
      <c r="C2090" s="66" t="s">
        <v>2524</v>
      </c>
      <c r="D2090" s="57">
        <f t="shared" si="234"/>
        <v>197941.11</v>
      </c>
      <c r="E2090" s="26">
        <f t="shared" si="233"/>
        <v>197941.11</v>
      </c>
      <c r="F2090" s="26">
        <v>197941.11</v>
      </c>
      <c r="G2090" s="39"/>
      <c r="H2090" s="26"/>
      <c r="I2090" s="26"/>
      <c r="J2090" s="57"/>
      <c r="K2090" s="26"/>
      <c r="L2090" s="39"/>
      <c r="M2090" s="26"/>
      <c r="N2090" s="26"/>
      <c r="O2090" s="26"/>
      <c r="P2090" s="26"/>
      <c r="Q2090" s="26"/>
      <c r="R2090" s="26"/>
      <c r="S2090" s="26"/>
      <c r="T2090" s="26"/>
    </row>
    <row r="2091" spans="1:20" x14ac:dyDescent="0.25">
      <c r="A2091" s="66">
        <v>2058</v>
      </c>
      <c r="B2091" s="66">
        <v>43</v>
      </c>
      <c r="C2091" s="66" t="s">
        <v>2525</v>
      </c>
      <c r="D2091" s="57">
        <f t="shared" si="234"/>
        <v>191468.26</v>
      </c>
      <c r="E2091" s="26">
        <f t="shared" si="233"/>
        <v>191468.26</v>
      </c>
      <c r="F2091" s="26">
        <v>191468.26</v>
      </c>
      <c r="G2091" s="39"/>
      <c r="H2091" s="26"/>
      <c r="I2091" s="26"/>
      <c r="J2091" s="57"/>
      <c r="K2091" s="26"/>
      <c r="L2091" s="39"/>
      <c r="M2091" s="26"/>
      <c r="N2091" s="26"/>
      <c r="O2091" s="26"/>
      <c r="P2091" s="26"/>
      <c r="Q2091" s="26"/>
      <c r="R2091" s="26"/>
      <c r="S2091" s="26"/>
      <c r="T2091" s="26"/>
    </row>
    <row r="2092" spans="1:20" x14ac:dyDescent="0.25">
      <c r="A2092" s="66">
        <v>2059</v>
      </c>
      <c r="B2092" s="66">
        <v>44</v>
      </c>
      <c r="C2092" s="66" t="s">
        <v>2526</v>
      </c>
      <c r="D2092" s="57">
        <f t="shared" si="234"/>
        <v>1825232.34</v>
      </c>
      <c r="E2092" s="26">
        <f t="shared" si="233"/>
        <v>190158.84</v>
      </c>
      <c r="F2092" s="26">
        <v>190158.84</v>
      </c>
      <c r="G2092" s="39"/>
      <c r="H2092" s="26"/>
      <c r="I2092" s="26"/>
      <c r="J2092" s="57"/>
      <c r="K2092" s="26">
        <v>600</v>
      </c>
      <c r="L2092" s="39">
        <v>1635073.5</v>
      </c>
      <c r="M2092" s="26"/>
      <c r="N2092" s="26"/>
      <c r="O2092" s="26"/>
      <c r="P2092" s="26"/>
      <c r="Q2092" s="26"/>
      <c r="R2092" s="26"/>
      <c r="S2092" s="26"/>
      <c r="T2092" s="26"/>
    </row>
    <row r="2093" spans="1:20" x14ac:dyDescent="0.25">
      <c r="A2093" s="66">
        <v>2060</v>
      </c>
      <c r="B2093" s="66">
        <v>45</v>
      </c>
      <c r="C2093" s="66" t="s">
        <v>2527</v>
      </c>
      <c r="D2093" s="57">
        <f t="shared" si="234"/>
        <v>192209.40999999997</v>
      </c>
      <c r="E2093" s="26">
        <f t="shared" si="233"/>
        <v>192209.40999999997</v>
      </c>
      <c r="F2093" s="26">
        <v>192209.40999999997</v>
      </c>
      <c r="G2093" s="39"/>
      <c r="H2093" s="26"/>
      <c r="I2093" s="26"/>
      <c r="J2093" s="57"/>
      <c r="K2093" s="26"/>
      <c r="L2093" s="39"/>
      <c r="M2093" s="26"/>
      <c r="N2093" s="26"/>
      <c r="O2093" s="26"/>
      <c r="P2093" s="26"/>
      <c r="Q2093" s="26"/>
      <c r="R2093" s="26"/>
      <c r="S2093" s="26"/>
      <c r="T2093" s="26"/>
    </row>
    <row r="2094" spans="1:20" x14ac:dyDescent="0.25">
      <c r="A2094" s="66">
        <v>2061</v>
      </c>
      <c r="B2094" s="66">
        <v>46</v>
      </c>
      <c r="C2094" s="66" t="s">
        <v>2528</v>
      </c>
      <c r="D2094" s="57">
        <f t="shared" si="234"/>
        <v>193049.41</v>
      </c>
      <c r="E2094" s="26">
        <f t="shared" si="233"/>
        <v>193049.41</v>
      </c>
      <c r="F2094" s="26">
        <v>193049.41</v>
      </c>
      <c r="G2094" s="39"/>
      <c r="H2094" s="26"/>
      <c r="I2094" s="26"/>
      <c r="J2094" s="57"/>
      <c r="K2094" s="26"/>
      <c r="L2094" s="39"/>
      <c r="M2094" s="26"/>
      <c r="N2094" s="26"/>
      <c r="O2094" s="26"/>
      <c r="P2094" s="26"/>
      <c r="Q2094" s="26"/>
      <c r="R2094" s="26"/>
      <c r="S2094" s="26"/>
      <c r="T2094" s="26"/>
    </row>
    <row r="2095" spans="1:20" x14ac:dyDescent="0.25">
      <c r="A2095" s="66">
        <v>2062</v>
      </c>
      <c r="B2095" s="66">
        <v>47</v>
      </c>
      <c r="C2095" s="66" t="s">
        <v>2529</v>
      </c>
      <c r="D2095" s="57">
        <f t="shared" si="234"/>
        <v>323485.29000000004</v>
      </c>
      <c r="E2095" s="26">
        <f t="shared" si="233"/>
        <v>323485.29000000004</v>
      </c>
      <c r="F2095" s="26"/>
      <c r="G2095" s="39"/>
      <c r="H2095" s="26"/>
      <c r="I2095" s="26">
        <v>323485.29000000004</v>
      </c>
      <c r="J2095" s="57"/>
      <c r="K2095" s="26"/>
      <c r="L2095" s="39"/>
      <c r="M2095" s="26"/>
      <c r="N2095" s="26"/>
      <c r="O2095" s="26"/>
      <c r="P2095" s="26"/>
      <c r="Q2095" s="26"/>
      <c r="R2095" s="26"/>
      <c r="S2095" s="26"/>
      <c r="T2095" s="26"/>
    </row>
    <row r="2096" spans="1:20" x14ac:dyDescent="0.25">
      <c r="A2096" s="66">
        <v>2063</v>
      </c>
      <c r="B2096" s="66">
        <v>48</v>
      </c>
      <c r="C2096" s="66" t="s">
        <v>2530</v>
      </c>
      <c r="D2096" s="57">
        <f t="shared" si="234"/>
        <v>945706.64</v>
      </c>
      <c r="E2096" s="26">
        <f t="shared" si="233"/>
        <v>603751.39</v>
      </c>
      <c r="F2096" s="26">
        <v>194828.22</v>
      </c>
      <c r="G2096" s="39"/>
      <c r="H2096" s="26">
        <v>408923.17000000004</v>
      </c>
      <c r="I2096" s="26"/>
      <c r="J2096" s="57"/>
      <c r="K2096" s="26"/>
      <c r="L2096" s="39"/>
      <c r="M2096" s="26"/>
      <c r="N2096" s="26"/>
      <c r="O2096" s="26"/>
      <c r="P2096" s="26"/>
      <c r="Q2096" s="26">
        <v>110</v>
      </c>
      <c r="R2096" s="26">
        <v>136719.10999999999</v>
      </c>
      <c r="S2096" s="26">
        <v>110</v>
      </c>
      <c r="T2096" s="26">
        <v>205236.13999999998</v>
      </c>
    </row>
    <row r="2097" spans="1:20" x14ac:dyDescent="0.25">
      <c r="A2097" s="66">
        <v>2064</v>
      </c>
      <c r="B2097" s="66">
        <v>49</v>
      </c>
      <c r="C2097" s="66" t="s">
        <v>2531</v>
      </c>
      <c r="D2097" s="57">
        <f t="shared" si="234"/>
        <v>1823527.66</v>
      </c>
      <c r="E2097" s="26">
        <f t="shared" si="233"/>
        <v>188454.16</v>
      </c>
      <c r="F2097" s="26">
        <v>188454.16</v>
      </c>
      <c r="G2097" s="39"/>
      <c r="H2097" s="26"/>
      <c r="I2097" s="26"/>
      <c r="J2097" s="57"/>
      <c r="K2097" s="26">
        <v>600</v>
      </c>
      <c r="L2097" s="39">
        <v>1635073.5</v>
      </c>
      <c r="M2097" s="26"/>
      <c r="N2097" s="26"/>
      <c r="O2097" s="26"/>
      <c r="P2097" s="26"/>
      <c r="Q2097" s="26"/>
      <c r="R2097" s="26"/>
      <c r="S2097" s="26"/>
      <c r="T2097" s="26"/>
    </row>
    <row r="2098" spans="1:20" x14ac:dyDescent="0.25">
      <c r="A2098" s="66">
        <v>2065</v>
      </c>
      <c r="B2098" s="66">
        <v>50</v>
      </c>
      <c r="C2098" s="66" t="s">
        <v>2532</v>
      </c>
      <c r="D2098" s="57">
        <f t="shared" si="234"/>
        <v>2301748.92</v>
      </c>
      <c r="E2098" s="26">
        <f t="shared" si="233"/>
        <v>612172.97</v>
      </c>
      <c r="F2098" s="26">
        <v>197545.82</v>
      </c>
      <c r="G2098" s="39"/>
      <c r="H2098" s="26">
        <v>414627.15</v>
      </c>
      <c r="I2098" s="26"/>
      <c r="J2098" s="57"/>
      <c r="K2098" s="26">
        <v>620</v>
      </c>
      <c r="L2098" s="39">
        <v>1689575.95</v>
      </c>
      <c r="M2098" s="26"/>
      <c r="N2098" s="26"/>
      <c r="O2098" s="26"/>
      <c r="P2098" s="26"/>
      <c r="Q2098" s="26"/>
      <c r="R2098" s="26"/>
      <c r="S2098" s="26"/>
      <c r="T2098" s="26"/>
    </row>
    <row r="2099" spans="1:20" x14ac:dyDescent="0.25">
      <c r="A2099" s="66">
        <v>2066</v>
      </c>
      <c r="B2099" s="66">
        <v>51</v>
      </c>
      <c r="C2099" s="66" t="s">
        <v>2533</v>
      </c>
      <c r="D2099" s="57">
        <f t="shared" si="234"/>
        <v>1966147.24</v>
      </c>
      <c r="E2099" s="26">
        <f t="shared" si="233"/>
        <v>521832.3</v>
      </c>
      <c r="F2099" s="26">
        <v>168393.25</v>
      </c>
      <c r="G2099" s="39"/>
      <c r="H2099" s="26">
        <v>353439.05</v>
      </c>
      <c r="I2099" s="26"/>
      <c r="J2099" s="57"/>
      <c r="K2099" s="26">
        <v>530</v>
      </c>
      <c r="L2099" s="39">
        <v>1444314.94</v>
      </c>
      <c r="M2099" s="26"/>
      <c r="N2099" s="26"/>
      <c r="O2099" s="26"/>
      <c r="P2099" s="26"/>
      <c r="Q2099" s="26"/>
      <c r="R2099" s="26"/>
      <c r="S2099" s="26"/>
      <c r="T2099" s="26"/>
    </row>
    <row r="2100" spans="1:20" x14ac:dyDescent="0.25">
      <c r="A2100" s="66">
        <v>2067</v>
      </c>
      <c r="B2100" s="66">
        <v>52</v>
      </c>
      <c r="C2100" s="66" t="s">
        <v>2534</v>
      </c>
      <c r="D2100" s="57">
        <f t="shared" si="234"/>
        <v>786190.87</v>
      </c>
      <c r="E2100" s="26">
        <f t="shared" si="233"/>
        <v>224815.62</v>
      </c>
      <c r="F2100" s="26">
        <v>51758.2</v>
      </c>
      <c r="G2100" s="26">
        <v>30091.23</v>
      </c>
      <c r="H2100" s="26">
        <v>108634.81</v>
      </c>
      <c r="I2100" s="26">
        <v>34331.379999999997</v>
      </c>
      <c r="J2100" s="57"/>
      <c r="K2100" s="26">
        <v>206</v>
      </c>
      <c r="L2100" s="39">
        <v>561375.25</v>
      </c>
      <c r="M2100" s="26"/>
      <c r="N2100" s="26"/>
      <c r="O2100" s="26"/>
      <c r="P2100" s="26"/>
      <c r="Q2100" s="26"/>
      <c r="R2100" s="26"/>
      <c r="S2100" s="26"/>
      <c r="T2100" s="26"/>
    </row>
    <row r="2101" spans="1:20" x14ac:dyDescent="0.25">
      <c r="A2101" s="219"/>
      <c r="B2101" s="220"/>
      <c r="C2101" s="211" t="s">
        <v>340</v>
      </c>
      <c r="D2101" s="223">
        <f>SUM(D2102:D2109)</f>
        <v>6498410.9399999995</v>
      </c>
      <c r="E2101" s="223">
        <f t="shared" ref="E2101:T2101" si="235">SUM(E2102:E2109)</f>
        <v>654991.57999999996</v>
      </c>
      <c r="F2101" s="223">
        <f t="shared" si="235"/>
        <v>146874.68</v>
      </c>
      <c r="G2101" s="223">
        <f t="shared" si="235"/>
        <v>85390.12</v>
      </c>
      <c r="H2101" s="223">
        <f t="shared" si="235"/>
        <v>0</v>
      </c>
      <c r="I2101" s="223">
        <f t="shared" si="235"/>
        <v>422726.77999999997</v>
      </c>
      <c r="J2101" s="223">
        <f t="shared" si="235"/>
        <v>0</v>
      </c>
      <c r="K2101" s="223">
        <f t="shared" si="235"/>
        <v>1818</v>
      </c>
      <c r="L2101" s="223">
        <f t="shared" si="235"/>
        <v>4954272.72</v>
      </c>
      <c r="M2101" s="223">
        <f t="shared" si="235"/>
        <v>0</v>
      </c>
      <c r="N2101" s="223">
        <f t="shared" si="235"/>
        <v>0</v>
      </c>
      <c r="O2101" s="223">
        <f t="shared" si="235"/>
        <v>0</v>
      </c>
      <c r="P2101" s="223">
        <f t="shared" si="235"/>
        <v>0</v>
      </c>
      <c r="Q2101" s="223">
        <f t="shared" si="235"/>
        <v>220</v>
      </c>
      <c r="R2101" s="223">
        <f t="shared" si="235"/>
        <v>273438.21999999997</v>
      </c>
      <c r="S2101" s="223">
        <f t="shared" si="235"/>
        <v>330</v>
      </c>
      <c r="T2101" s="223">
        <f t="shared" si="235"/>
        <v>615708.41999999993</v>
      </c>
    </row>
    <row r="2102" spans="1:20" x14ac:dyDescent="0.25">
      <c r="A2102" s="66">
        <v>2068</v>
      </c>
      <c r="B2102" s="66">
        <v>1</v>
      </c>
      <c r="C2102" s="66" t="s">
        <v>2535</v>
      </c>
      <c r="D2102" s="57">
        <f t="shared" si="234"/>
        <v>437500.93999999994</v>
      </c>
      <c r="E2102" s="26">
        <f t="shared" ref="E2102:E2109" si="236">F2102+G2102+H2102+I2102+J2102</f>
        <v>232264.8</v>
      </c>
      <c r="F2102" s="26">
        <v>146874.68</v>
      </c>
      <c r="G2102" s="39">
        <v>85390.12</v>
      </c>
      <c r="H2102" s="26"/>
      <c r="I2102" s="26"/>
      <c r="J2102" s="57"/>
      <c r="K2102" s="26"/>
      <c r="L2102" s="57"/>
      <c r="M2102" s="26"/>
      <c r="N2102" s="26"/>
      <c r="O2102" s="26"/>
      <c r="P2102" s="26"/>
      <c r="Q2102" s="26"/>
      <c r="R2102" s="26"/>
      <c r="S2102" s="26">
        <v>110</v>
      </c>
      <c r="T2102" s="26">
        <v>205236.13999999998</v>
      </c>
    </row>
    <row r="2103" spans="1:20" x14ac:dyDescent="0.25">
      <c r="A2103" s="66">
        <v>2069</v>
      </c>
      <c r="B2103" s="66">
        <v>2</v>
      </c>
      <c r="C2103" s="66" t="s">
        <v>2536</v>
      </c>
      <c r="D2103" s="57">
        <f t="shared" si="234"/>
        <v>341955.25</v>
      </c>
      <c r="E2103" s="26">
        <f t="shared" si="236"/>
        <v>0</v>
      </c>
      <c r="F2103" s="26"/>
      <c r="G2103" s="39"/>
      <c r="H2103" s="26"/>
      <c r="I2103" s="26"/>
      <c r="J2103" s="57"/>
      <c r="K2103" s="26"/>
      <c r="L2103" s="57"/>
      <c r="M2103" s="26"/>
      <c r="N2103" s="26"/>
      <c r="O2103" s="26"/>
      <c r="P2103" s="26"/>
      <c r="Q2103" s="26">
        <v>110</v>
      </c>
      <c r="R2103" s="26">
        <v>136719.10999999999</v>
      </c>
      <c r="S2103" s="26">
        <v>110</v>
      </c>
      <c r="T2103" s="26">
        <v>205236.13999999998</v>
      </c>
    </row>
    <row r="2104" spans="1:20" x14ac:dyDescent="0.25">
      <c r="A2104" s="66">
        <v>2070</v>
      </c>
      <c r="B2104" s="66">
        <v>3</v>
      </c>
      <c r="C2104" s="66" t="s">
        <v>341</v>
      </c>
      <c r="D2104" s="57">
        <f t="shared" si="234"/>
        <v>68662.789999999994</v>
      </c>
      <c r="E2104" s="26">
        <f t="shared" si="236"/>
        <v>68662.789999999994</v>
      </c>
      <c r="F2104" s="26"/>
      <c r="G2104" s="39"/>
      <c r="H2104" s="26"/>
      <c r="I2104" s="26">
        <v>68662.789999999994</v>
      </c>
      <c r="J2104" s="57"/>
      <c r="K2104" s="26"/>
      <c r="L2104" s="57"/>
      <c r="M2104" s="26"/>
      <c r="N2104" s="26"/>
      <c r="O2104" s="26"/>
      <c r="P2104" s="26"/>
      <c r="Q2104" s="26"/>
      <c r="R2104" s="26"/>
      <c r="S2104" s="26"/>
      <c r="T2104" s="26"/>
    </row>
    <row r="2105" spans="1:20" x14ac:dyDescent="0.25">
      <c r="A2105" s="66">
        <v>2071</v>
      </c>
      <c r="B2105" s="66">
        <v>4</v>
      </c>
      <c r="C2105" s="66" t="s">
        <v>342</v>
      </c>
      <c r="D2105" s="57">
        <f t="shared" si="234"/>
        <v>64205.43</v>
      </c>
      <c r="E2105" s="26">
        <f t="shared" si="236"/>
        <v>64205.43</v>
      </c>
      <c r="F2105" s="26"/>
      <c r="G2105" s="39"/>
      <c r="H2105" s="26"/>
      <c r="I2105" s="26">
        <v>64205.43</v>
      </c>
      <c r="J2105" s="57"/>
      <c r="K2105" s="26"/>
      <c r="L2105" s="57"/>
      <c r="M2105" s="26"/>
      <c r="N2105" s="26"/>
      <c r="O2105" s="26"/>
      <c r="P2105" s="26"/>
      <c r="Q2105" s="26"/>
      <c r="R2105" s="26"/>
      <c r="S2105" s="26"/>
      <c r="T2105" s="26"/>
    </row>
    <row r="2106" spans="1:20" x14ac:dyDescent="0.25">
      <c r="A2106" s="66">
        <v>2072</v>
      </c>
      <c r="B2106" s="66">
        <v>5</v>
      </c>
      <c r="C2106" s="66" t="s">
        <v>2537</v>
      </c>
      <c r="D2106" s="57">
        <f t="shared" si="234"/>
        <v>2888557.36</v>
      </c>
      <c r="E2106" s="26">
        <f t="shared" si="236"/>
        <v>69465.75</v>
      </c>
      <c r="F2106" s="26"/>
      <c r="G2106" s="39"/>
      <c r="H2106" s="26"/>
      <c r="I2106" s="26">
        <v>69465.75</v>
      </c>
      <c r="J2106" s="57"/>
      <c r="K2106" s="26">
        <v>909</v>
      </c>
      <c r="L2106" s="57">
        <v>2477136.36</v>
      </c>
      <c r="M2106" s="26"/>
      <c r="N2106" s="26"/>
      <c r="O2106" s="26"/>
      <c r="P2106" s="26"/>
      <c r="Q2106" s="26">
        <v>110</v>
      </c>
      <c r="R2106" s="26">
        <v>136719.10999999999</v>
      </c>
      <c r="S2106" s="26">
        <v>110</v>
      </c>
      <c r="T2106" s="26">
        <v>205236.13999999998</v>
      </c>
    </row>
    <row r="2107" spans="1:20" x14ac:dyDescent="0.25">
      <c r="A2107" s="66">
        <v>2073</v>
      </c>
      <c r="B2107" s="66">
        <v>6</v>
      </c>
      <c r="C2107" s="66" t="s">
        <v>2538</v>
      </c>
      <c r="D2107" s="57">
        <f t="shared" si="234"/>
        <v>2477136.36</v>
      </c>
      <c r="E2107" s="26">
        <f t="shared" si="236"/>
        <v>0</v>
      </c>
      <c r="F2107" s="26"/>
      <c r="G2107" s="39"/>
      <c r="H2107" s="26"/>
      <c r="I2107" s="26"/>
      <c r="J2107" s="57"/>
      <c r="K2107" s="26">
        <v>909</v>
      </c>
      <c r="L2107" s="57">
        <v>2477136.36</v>
      </c>
      <c r="M2107" s="26"/>
      <c r="N2107" s="26"/>
      <c r="O2107" s="26"/>
      <c r="P2107" s="26"/>
      <c r="Q2107" s="26"/>
      <c r="R2107" s="26"/>
      <c r="S2107" s="26"/>
      <c r="T2107" s="26"/>
    </row>
    <row r="2108" spans="1:20" x14ac:dyDescent="0.25">
      <c r="A2108" s="66">
        <v>2074</v>
      </c>
      <c r="B2108" s="66">
        <v>7</v>
      </c>
      <c r="C2108" s="66" t="s">
        <v>684</v>
      </c>
      <c r="D2108" s="57">
        <f t="shared" si="234"/>
        <v>152221.63</v>
      </c>
      <c r="E2108" s="26">
        <f t="shared" si="236"/>
        <v>152221.63</v>
      </c>
      <c r="F2108" s="26"/>
      <c r="G2108" s="39"/>
      <c r="H2108" s="26"/>
      <c r="I2108" s="26">
        <v>152221.63</v>
      </c>
      <c r="J2108" s="57"/>
      <c r="K2108" s="26"/>
      <c r="L2108" s="57"/>
      <c r="M2108" s="26"/>
      <c r="N2108" s="26"/>
      <c r="O2108" s="26"/>
      <c r="P2108" s="26"/>
      <c r="Q2108" s="26"/>
      <c r="R2108" s="26"/>
      <c r="S2108" s="26"/>
      <c r="T2108" s="26"/>
    </row>
    <row r="2109" spans="1:20" x14ac:dyDescent="0.25">
      <c r="A2109" s="66">
        <v>2075</v>
      </c>
      <c r="B2109" s="66">
        <v>8</v>
      </c>
      <c r="C2109" s="66" t="s">
        <v>686</v>
      </c>
      <c r="D2109" s="57">
        <f t="shared" si="234"/>
        <v>68171.180000000008</v>
      </c>
      <c r="E2109" s="26">
        <f t="shared" si="236"/>
        <v>68171.180000000008</v>
      </c>
      <c r="F2109" s="26"/>
      <c r="G2109" s="39"/>
      <c r="H2109" s="26"/>
      <c r="I2109" s="26">
        <v>68171.180000000008</v>
      </c>
      <c r="J2109" s="57"/>
      <c r="K2109" s="26"/>
      <c r="L2109" s="57"/>
      <c r="M2109" s="26"/>
      <c r="N2109" s="26"/>
      <c r="O2109" s="26"/>
      <c r="P2109" s="26"/>
      <c r="Q2109" s="26"/>
      <c r="R2109" s="26"/>
      <c r="S2109" s="26"/>
      <c r="T2109" s="26"/>
    </row>
    <row r="2110" spans="1:20" x14ac:dyDescent="0.25">
      <c r="A2110" s="219"/>
      <c r="B2110" s="220"/>
      <c r="C2110" s="211" t="s">
        <v>2539</v>
      </c>
      <c r="D2110" s="223">
        <f>SUM(D2111:D2125)</f>
        <v>10341701.32</v>
      </c>
      <c r="E2110" s="223">
        <f t="shared" ref="E2110:T2110" si="237">SUM(E2111:E2125)</f>
        <v>3301579.16</v>
      </c>
      <c r="F2110" s="223">
        <f t="shared" si="237"/>
        <v>968186.97000000009</v>
      </c>
      <c r="G2110" s="223">
        <f t="shared" si="237"/>
        <v>54465.810000000005</v>
      </c>
      <c r="H2110" s="223">
        <f t="shared" si="237"/>
        <v>1881119.15</v>
      </c>
      <c r="I2110" s="223">
        <f t="shared" si="237"/>
        <v>62140.65</v>
      </c>
      <c r="J2110" s="223">
        <f t="shared" si="237"/>
        <v>335666.57999999996</v>
      </c>
      <c r="K2110" s="223">
        <f t="shared" si="237"/>
        <v>1584</v>
      </c>
      <c r="L2110" s="223">
        <f t="shared" si="237"/>
        <v>4316594.07</v>
      </c>
      <c r="M2110" s="223">
        <f t="shared" si="237"/>
        <v>0</v>
      </c>
      <c r="N2110" s="223">
        <f t="shared" si="237"/>
        <v>0</v>
      </c>
      <c r="O2110" s="223">
        <f t="shared" si="237"/>
        <v>0</v>
      </c>
      <c r="P2110" s="223">
        <f t="shared" si="237"/>
        <v>0</v>
      </c>
      <c r="Q2110" s="223">
        <f t="shared" si="237"/>
        <v>540</v>
      </c>
      <c r="R2110" s="223">
        <f t="shared" si="237"/>
        <v>671166.53999999992</v>
      </c>
      <c r="S2110" s="223">
        <f t="shared" si="237"/>
        <v>1100</v>
      </c>
      <c r="T2110" s="223">
        <f t="shared" si="237"/>
        <v>2052361.5499999998</v>
      </c>
    </row>
    <row r="2111" spans="1:20" x14ac:dyDescent="0.25">
      <c r="A2111" s="66">
        <v>2076</v>
      </c>
      <c r="B2111" s="66">
        <v>1</v>
      </c>
      <c r="C2111" s="66" t="s">
        <v>2540</v>
      </c>
      <c r="D2111" s="57">
        <f t="shared" ref="D2111:D2125" si="238">E2111+L2111+N2111+P2111+R2111+T2111</f>
        <v>84291.290000000008</v>
      </c>
      <c r="E2111" s="26">
        <f t="shared" ref="E2111:E2125" si="239">F2111+G2111+H2111+I2111+J2111</f>
        <v>84291.290000000008</v>
      </c>
      <c r="F2111" s="26"/>
      <c r="G2111" s="39"/>
      <c r="H2111" s="26"/>
      <c r="I2111" s="26"/>
      <c r="J2111" s="57">
        <v>84291.290000000008</v>
      </c>
      <c r="K2111" s="26"/>
      <c r="L2111" s="39"/>
      <c r="M2111" s="26"/>
      <c r="N2111" s="26"/>
      <c r="O2111" s="26"/>
      <c r="P2111" s="26"/>
      <c r="Q2111" s="26"/>
      <c r="R2111" s="26"/>
      <c r="S2111" s="26"/>
      <c r="T2111" s="26"/>
    </row>
    <row r="2112" spans="1:20" x14ac:dyDescent="0.25">
      <c r="A2112" s="66">
        <v>2077</v>
      </c>
      <c r="B2112" s="66">
        <v>2</v>
      </c>
      <c r="C2112" s="66" t="s">
        <v>2541</v>
      </c>
      <c r="D2112" s="57">
        <f t="shared" si="238"/>
        <v>688184.21</v>
      </c>
      <c r="E2112" s="26">
        <f t="shared" si="239"/>
        <v>426974.55</v>
      </c>
      <c r="F2112" s="26">
        <v>137783.02000000002</v>
      </c>
      <c r="G2112" s="39"/>
      <c r="H2112" s="26">
        <v>289191.52999999997</v>
      </c>
      <c r="I2112" s="26"/>
      <c r="J2112" s="57"/>
      <c r="K2112" s="26"/>
      <c r="L2112" s="39"/>
      <c r="M2112" s="26"/>
      <c r="N2112" s="26"/>
      <c r="O2112" s="26"/>
      <c r="P2112" s="26"/>
      <c r="Q2112" s="26"/>
      <c r="R2112" s="26"/>
      <c r="S2112" s="26">
        <v>140</v>
      </c>
      <c r="T2112" s="26">
        <v>261209.66</v>
      </c>
    </row>
    <row r="2113" spans="1:20" x14ac:dyDescent="0.25">
      <c r="A2113" s="66">
        <v>2078</v>
      </c>
      <c r="B2113" s="66">
        <v>3</v>
      </c>
      <c r="C2113" s="66" t="s">
        <v>2542</v>
      </c>
      <c r="D2113" s="57">
        <f t="shared" si="238"/>
        <v>1081452.8800000001</v>
      </c>
      <c r="E2113" s="26">
        <f t="shared" si="239"/>
        <v>269567.40999999997</v>
      </c>
      <c r="F2113" s="26">
        <v>86988.36</v>
      </c>
      <c r="G2113" s="39"/>
      <c r="H2113" s="26">
        <v>182579.05</v>
      </c>
      <c r="I2113" s="26"/>
      <c r="J2113" s="57"/>
      <c r="K2113" s="26">
        <v>250</v>
      </c>
      <c r="L2113" s="39">
        <v>681280.64</v>
      </c>
      <c r="M2113" s="26"/>
      <c r="N2113" s="26"/>
      <c r="O2113" s="26"/>
      <c r="P2113" s="26"/>
      <c r="Q2113" s="26"/>
      <c r="R2113" s="26"/>
      <c r="S2113" s="26">
        <v>70</v>
      </c>
      <c r="T2113" s="26">
        <v>130604.83</v>
      </c>
    </row>
    <row r="2114" spans="1:20" x14ac:dyDescent="0.25">
      <c r="A2114" s="66">
        <v>2079</v>
      </c>
      <c r="B2114" s="66">
        <v>4</v>
      </c>
      <c r="C2114" s="66" t="s">
        <v>2543</v>
      </c>
      <c r="D2114" s="57">
        <f t="shared" si="238"/>
        <v>92103.78</v>
      </c>
      <c r="E2114" s="26">
        <f t="shared" si="239"/>
        <v>92103.78</v>
      </c>
      <c r="F2114" s="26"/>
      <c r="G2114" s="39"/>
      <c r="H2114" s="26"/>
      <c r="I2114" s="26"/>
      <c r="J2114" s="57">
        <v>92103.78</v>
      </c>
      <c r="K2114" s="26"/>
      <c r="L2114" s="39"/>
      <c r="M2114" s="26"/>
      <c r="N2114" s="26"/>
      <c r="O2114" s="26"/>
      <c r="P2114" s="26"/>
      <c r="Q2114" s="26"/>
      <c r="R2114" s="26"/>
      <c r="S2114" s="26"/>
      <c r="T2114" s="26"/>
    </row>
    <row r="2115" spans="1:20" x14ac:dyDescent="0.25">
      <c r="A2115" s="66">
        <v>2080</v>
      </c>
      <c r="B2115" s="66">
        <v>5</v>
      </c>
      <c r="C2115" s="66" t="s">
        <v>2544</v>
      </c>
      <c r="D2115" s="57">
        <f t="shared" si="238"/>
        <v>700433.83</v>
      </c>
      <c r="E2115" s="26">
        <f t="shared" si="239"/>
        <v>439224.17</v>
      </c>
      <c r="F2115" s="26">
        <v>141735.91999999998</v>
      </c>
      <c r="G2115" s="39"/>
      <c r="H2115" s="26">
        <v>297488.25</v>
      </c>
      <c r="I2115" s="26"/>
      <c r="J2115" s="57"/>
      <c r="K2115" s="26"/>
      <c r="L2115" s="39"/>
      <c r="M2115" s="26"/>
      <c r="N2115" s="26"/>
      <c r="O2115" s="26"/>
      <c r="P2115" s="26"/>
      <c r="Q2115" s="26"/>
      <c r="R2115" s="26"/>
      <c r="S2115" s="26">
        <v>140</v>
      </c>
      <c r="T2115" s="26">
        <v>261209.66</v>
      </c>
    </row>
    <row r="2116" spans="1:20" x14ac:dyDescent="0.25">
      <c r="A2116" s="66">
        <v>2081</v>
      </c>
      <c r="B2116" s="66">
        <v>6</v>
      </c>
      <c r="C2116" s="66" t="s">
        <v>2545</v>
      </c>
      <c r="D2116" s="57">
        <f t="shared" si="238"/>
        <v>1352822.63</v>
      </c>
      <c r="E2116" s="26">
        <f t="shared" si="239"/>
        <v>330049.74</v>
      </c>
      <c r="F2116" s="26">
        <v>106505.76999999999</v>
      </c>
      <c r="G2116" s="39"/>
      <c r="H2116" s="26">
        <v>223543.97</v>
      </c>
      <c r="I2116" s="26"/>
      <c r="J2116" s="57"/>
      <c r="K2116" s="26">
        <v>300</v>
      </c>
      <c r="L2116" s="39">
        <v>817536.75</v>
      </c>
      <c r="M2116" s="26"/>
      <c r="N2116" s="26"/>
      <c r="O2116" s="26"/>
      <c r="P2116" s="26"/>
      <c r="Q2116" s="26"/>
      <c r="R2116" s="26"/>
      <c r="S2116" s="26">
        <v>110</v>
      </c>
      <c r="T2116" s="26">
        <v>205236.13999999998</v>
      </c>
    </row>
    <row r="2117" spans="1:20" x14ac:dyDescent="0.25">
      <c r="A2117" s="66">
        <v>2082</v>
      </c>
      <c r="B2117" s="66">
        <v>7</v>
      </c>
      <c r="C2117" s="66" t="s">
        <v>2546</v>
      </c>
      <c r="D2117" s="57">
        <f t="shared" si="238"/>
        <v>670269.20000000007</v>
      </c>
      <c r="E2117" s="26">
        <f t="shared" si="239"/>
        <v>409059.54000000004</v>
      </c>
      <c r="F2117" s="26">
        <v>132001.91</v>
      </c>
      <c r="G2117" s="39"/>
      <c r="H2117" s="26">
        <v>277057.63</v>
      </c>
      <c r="I2117" s="26"/>
      <c r="J2117" s="57"/>
      <c r="K2117" s="26"/>
      <c r="L2117" s="39"/>
      <c r="M2117" s="26"/>
      <c r="N2117" s="26"/>
      <c r="O2117" s="26"/>
      <c r="P2117" s="26"/>
      <c r="Q2117" s="26"/>
      <c r="R2117" s="26"/>
      <c r="S2117" s="26">
        <v>140</v>
      </c>
      <c r="T2117" s="26">
        <v>261209.66</v>
      </c>
    </row>
    <row r="2118" spans="1:20" x14ac:dyDescent="0.25">
      <c r="A2118" s="66">
        <v>2083</v>
      </c>
      <c r="B2118" s="66">
        <v>8</v>
      </c>
      <c r="C2118" s="66" t="s">
        <v>2547</v>
      </c>
      <c r="D2118" s="57">
        <f t="shared" si="238"/>
        <v>1669970.85</v>
      </c>
      <c r="E2118" s="26">
        <f t="shared" si="239"/>
        <v>495443.06000000006</v>
      </c>
      <c r="F2118" s="26"/>
      <c r="G2118" s="39"/>
      <c r="H2118" s="26">
        <v>336171.55000000005</v>
      </c>
      <c r="I2118" s="26"/>
      <c r="J2118" s="57">
        <v>159271.50999999998</v>
      </c>
      <c r="K2118" s="26">
        <v>431</v>
      </c>
      <c r="L2118" s="39">
        <v>1174527.79</v>
      </c>
      <c r="M2118" s="26"/>
      <c r="N2118" s="26"/>
      <c r="O2118" s="26"/>
      <c r="P2118" s="26"/>
      <c r="Q2118" s="26"/>
      <c r="R2118" s="26"/>
      <c r="S2118" s="26"/>
      <c r="T2118" s="26"/>
    </row>
    <row r="2119" spans="1:20" x14ac:dyDescent="0.25">
      <c r="A2119" s="66">
        <v>2084</v>
      </c>
      <c r="B2119" s="66">
        <v>9</v>
      </c>
      <c r="C2119" s="66" t="s">
        <v>2548</v>
      </c>
      <c r="D2119" s="57">
        <f t="shared" si="238"/>
        <v>396472.7</v>
      </c>
      <c r="E2119" s="26">
        <f t="shared" si="239"/>
        <v>135263.04000000001</v>
      </c>
      <c r="F2119" s="26">
        <v>135263.04000000001</v>
      </c>
      <c r="G2119" s="39"/>
      <c r="H2119" s="26"/>
      <c r="I2119" s="26"/>
      <c r="J2119" s="57"/>
      <c r="K2119" s="26"/>
      <c r="L2119" s="39"/>
      <c r="M2119" s="26"/>
      <c r="N2119" s="26"/>
      <c r="O2119" s="26"/>
      <c r="P2119" s="26"/>
      <c r="Q2119" s="26"/>
      <c r="R2119" s="26"/>
      <c r="S2119" s="26">
        <v>140</v>
      </c>
      <c r="T2119" s="26">
        <v>261209.66</v>
      </c>
    </row>
    <row r="2120" spans="1:20" x14ac:dyDescent="0.25">
      <c r="A2120" s="66">
        <v>2085</v>
      </c>
      <c r="B2120" s="66">
        <v>10</v>
      </c>
      <c r="C2120" s="66" t="s">
        <v>2549</v>
      </c>
      <c r="D2120" s="57">
        <f t="shared" si="238"/>
        <v>275087.17</v>
      </c>
      <c r="E2120" s="26">
        <f t="shared" si="239"/>
        <v>275087.17</v>
      </c>
      <c r="F2120" s="26"/>
      <c r="G2120" s="39"/>
      <c r="H2120" s="26">
        <v>275087.17</v>
      </c>
      <c r="I2120" s="26"/>
      <c r="J2120" s="57"/>
      <c r="K2120" s="26"/>
      <c r="L2120" s="39"/>
      <c r="M2120" s="26"/>
      <c r="N2120" s="26"/>
      <c r="O2120" s="26"/>
      <c r="P2120" s="26"/>
      <c r="Q2120" s="26"/>
      <c r="R2120" s="26"/>
      <c r="S2120" s="26"/>
      <c r="T2120" s="26"/>
    </row>
    <row r="2121" spans="1:20" x14ac:dyDescent="0.25">
      <c r="A2121" s="66">
        <v>2086</v>
      </c>
      <c r="B2121" s="66">
        <v>11</v>
      </c>
      <c r="C2121" s="66" t="s">
        <v>2550</v>
      </c>
      <c r="D2121" s="57">
        <f t="shared" si="238"/>
        <v>259137.97000000003</v>
      </c>
      <c r="E2121" s="26">
        <f t="shared" si="239"/>
        <v>41530.07</v>
      </c>
      <c r="F2121" s="26">
        <v>41530.07</v>
      </c>
      <c r="G2121" s="39"/>
      <c r="H2121" s="26"/>
      <c r="I2121" s="26"/>
      <c r="J2121" s="57"/>
      <c r="K2121" s="26"/>
      <c r="L2121" s="39"/>
      <c r="M2121" s="26"/>
      <c r="N2121" s="26"/>
      <c r="O2121" s="26"/>
      <c r="P2121" s="26"/>
      <c r="Q2121" s="26">
        <v>70</v>
      </c>
      <c r="R2121" s="26">
        <v>87003.07</v>
      </c>
      <c r="S2121" s="26">
        <v>70</v>
      </c>
      <c r="T2121" s="26">
        <v>130604.83</v>
      </c>
    </row>
    <row r="2122" spans="1:20" x14ac:dyDescent="0.25">
      <c r="A2122" s="66">
        <v>2087</v>
      </c>
      <c r="B2122" s="66">
        <v>12</v>
      </c>
      <c r="C2122" s="66" t="s">
        <v>2551</v>
      </c>
      <c r="D2122" s="57">
        <f t="shared" si="238"/>
        <v>1177515.07</v>
      </c>
      <c r="E2122" s="26">
        <f t="shared" si="239"/>
        <v>0</v>
      </c>
      <c r="F2122" s="26"/>
      <c r="G2122" s="39"/>
      <c r="H2122" s="26"/>
      <c r="I2122" s="26"/>
      <c r="J2122" s="57"/>
      <c r="K2122" s="26">
        <v>350</v>
      </c>
      <c r="L2122" s="39">
        <v>953792.89</v>
      </c>
      <c r="M2122" s="26"/>
      <c r="N2122" s="26"/>
      <c r="O2122" s="26"/>
      <c r="P2122" s="26"/>
      <c r="Q2122" s="26">
        <v>180</v>
      </c>
      <c r="R2122" s="26">
        <v>223722.18</v>
      </c>
      <c r="S2122" s="26"/>
      <c r="T2122" s="26"/>
    </row>
    <row r="2123" spans="1:20" x14ac:dyDescent="0.25">
      <c r="A2123" s="66">
        <v>2088</v>
      </c>
      <c r="B2123" s="66">
        <v>13</v>
      </c>
      <c r="C2123" s="66" t="s">
        <v>2552</v>
      </c>
      <c r="D2123" s="57">
        <f t="shared" si="238"/>
        <v>745570.75999999989</v>
      </c>
      <c r="E2123" s="26">
        <f t="shared" si="239"/>
        <v>51066.43</v>
      </c>
      <c r="F2123" s="26">
        <v>51066.43</v>
      </c>
      <c r="G2123" s="39"/>
      <c r="H2123" s="26"/>
      <c r="I2123" s="26"/>
      <c r="J2123" s="57"/>
      <c r="K2123" s="26">
        <v>175</v>
      </c>
      <c r="L2123" s="39">
        <v>476896.43</v>
      </c>
      <c r="M2123" s="26"/>
      <c r="N2123" s="26"/>
      <c r="O2123" s="26"/>
      <c r="P2123" s="26"/>
      <c r="Q2123" s="26">
        <v>70</v>
      </c>
      <c r="R2123" s="26">
        <v>87003.07</v>
      </c>
      <c r="S2123" s="26">
        <v>70</v>
      </c>
      <c r="T2123" s="26">
        <v>130604.83</v>
      </c>
    </row>
    <row r="2124" spans="1:20" x14ac:dyDescent="0.25">
      <c r="A2124" s="66">
        <v>2089</v>
      </c>
      <c r="B2124" s="66">
        <v>14</v>
      </c>
      <c r="C2124" s="66" t="s">
        <v>2553</v>
      </c>
      <c r="D2124" s="57">
        <f t="shared" si="238"/>
        <v>552245.27</v>
      </c>
      <c r="E2124" s="26">
        <f t="shared" si="239"/>
        <v>210290.02</v>
      </c>
      <c r="F2124" s="26">
        <v>93683.56</v>
      </c>
      <c r="G2124" s="39">
        <v>54465.810000000005</v>
      </c>
      <c r="H2124" s="26"/>
      <c r="I2124" s="26">
        <v>62140.65</v>
      </c>
      <c r="J2124" s="57"/>
      <c r="K2124" s="26"/>
      <c r="L2124" s="39"/>
      <c r="M2124" s="26"/>
      <c r="N2124" s="26"/>
      <c r="O2124" s="26"/>
      <c r="P2124" s="26"/>
      <c r="Q2124" s="26">
        <v>110</v>
      </c>
      <c r="R2124" s="26">
        <v>136719.10999999999</v>
      </c>
      <c r="S2124" s="26">
        <v>110</v>
      </c>
      <c r="T2124" s="26">
        <v>205236.13999999998</v>
      </c>
    </row>
    <row r="2125" spans="1:20" x14ac:dyDescent="0.25">
      <c r="A2125" s="66">
        <v>2090</v>
      </c>
      <c r="B2125" s="66">
        <v>15</v>
      </c>
      <c r="C2125" s="66" t="s">
        <v>2554</v>
      </c>
      <c r="D2125" s="57">
        <f t="shared" si="238"/>
        <v>596143.71</v>
      </c>
      <c r="E2125" s="26">
        <f t="shared" si="239"/>
        <v>41628.890000000007</v>
      </c>
      <c r="F2125" s="26">
        <v>41628.890000000007</v>
      </c>
      <c r="G2125" s="39"/>
      <c r="H2125" s="26"/>
      <c r="I2125" s="26"/>
      <c r="J2125" s="57"/>
      <c r="K2125" s="26">
        <v>78</v>
      </c>
      <c r="L2125" s="39">
        <v>212559.57</v>
      </c>
      <c r="M2125" s="26"/>
      <c r="N2125" s="26"/>
      <c r="O2125" s="26"/>
      <c r="P2125" s="26"/>
      <c r="Q2125" s="26">
        <v>110</v>
      </c>
      <c r="R2125" s="26">
        <v>136719.10999999999</v>
      </c>
      <c r="S2125" s="26">
        <v>110</v>
      </c>
      <c r="T2125" s="26">
        <v>205236.13999999998</v>
      </c>
    </row>
    <row r="2126" spans="1:20" x14ac:dyDescent="0.25">
      <c r="A2126" s="219"/>
      <c r="B2126" s="220"/>
      <c r="C2126" s="211" t="s">
        <v>343</v>
      </c>
      <c r="D2126" s="223">
        <f>SUM(D2127:D2172)</f>
        <v>52516786.259999998</v>
      </c>
      <c r="E2126" s="223">
        <f t="shared" ref="E2126:T2126" si="240">SUM(E2127:E2172)</f>
        <v>27730056.040000003</v>
      </c>
      <c r="F2126" s="223">
        <f t="shared" si="240"/>
        <v>6598526.9900000012</v>
      </c>
      <c r="G2126" s="223">
        <f t="shared" si="240"/>
        <v>5122198.5600000005</v>
      </c>
      <c r="H2126" s="223">
        <f t="shared" si="240"/>
        <v>11820710.659999996</v>
      </c>
      <c r="I2126" s="223">
        <f t="shared" si="240"/>
        <v>3935573.98</v>
      </c>
      <c r="J2126" s="223">
        <f t="shared" si="240"/>
        <v>253045.84999999998</v>
      </c>
      <c r="K2126" s="223">
        <f t="shared" si="240"/>
        <v>7238.22</v>
      </c>
      <c r="L2126" s="223">
        <f t="shared" si="240"/>
        <v>19682230.789999999</v>
      </c>
      <c r="M2126" s="223">
        <f t="shared" si="240"/>
        <v>0</v>
      </c>
      <c r="N2126" s="223">
        <f t="shared" si="240"/>
        <v>0</v>
      </c>
      <c r="O2126" s="223">
        <f t="shared" si="240"/>
        <v>0</v>
      </c>
      <c r="P2126" s="223">
        <f t="shared" si="240"/>
        <v>0</v>
      </c>
      <c r="Q2126" s="223">
        <f t="shared" si="240"/>
        <v>1600</v>
      </c>
      <c r="R2126" s="223">
        <f t="shared" si="240"/>
        <v>1988641.5999999992</v>
      </c>
      <c r="S2126" s="223">
        <f t="shared" si="240"/>
        <v>1670</v>
      </c>
      <c r="T2126" s="223">
        <f t="shared" si="240"/>
        <v>3115857.83</v>
      </c>
    </row>
    <row r="2127" spans="1:20" x14ac:dyDescent="0.25">
      <c r="A2127" s="66">
        <v>2091</v>
      </c>
      <c r="B2127" s="66">
        <v>1</v>
      </c>
      <c r="C2127" s="66" t="s">
        <v>687</v>
      </c>
      <c r="D2127" s="57">
        <f t="shared" ref="D2127:D2243" si="241">E2127+L2127+N2127+P2127+R2127+T2127</f>
        <v>441046.35000000003</v>
      </c>
      <c r="E2127" s="26">
        <f>F2127+G2127+H2127+I2127+J2127</f>
        <v>441046.35000000003</v>
      </c>
      <c r="F2127" s="26">
        <v>101539.92000000001</v>
      </c>
      <c r="G2127" s="26">
        <v>59033.369999999995</v>
      </c>
      <c r="H2127" s="26">
        <v>213121.26</v>
      </c>
      <c r="I2127" s="26">
        <v>67351.8</v>
      </c>
      <c r="J2127" s="57"/>
      <c r="K2127" s="26"/>
      <c r="L2127" s="39"/>
      <c r="M2127" s="26"/>
      <c r="N2127" s="26"/>
      <c r="O2127" s="26"/>
      <c r="P2127" s="26"/>
      <c r="Q2127" s="26"/>
      <c r="R2127" s="26"/>
      <c r="S2127" s="26"/>
      <c r="T2127" s="26"/>
    </row>
    <row r="2128" spans="1:20" x14ac:dyDescent="0.25">
      <c r="A2128" s="66">
        <v>2092</v>
      </c>
      <c r="B2128" s="66">
        <v>2</v>
      </c>
      <c r="C2128" s="66" t="s">
        <v>2555</v>
      </c>
      <c r="D2128" s="57">
        <f t="shared" si="241"/>
        <v>439973.26999999996</v>
      </c>
      <c r="E2128" s="26">
        <f>F2128+G2128+H2128+I2128+J2128</f>
        <v>439973.26999999996</v>
      </c>
      <c r="F2128" s="26">
        <v>101292.89</v>
      </c>
      <c r="G2128" s="26">
        <v>58889.75</v>
      </c>
      <c r="H2128" s="26">
        <v>212602.69999999998</v>
      </c>
      <c r="I2128" s="26">
        <v>67187.929999999993</v>
      </c>
      <c r="J2128" s="57"/>
      <c r="K2128" s="26"/>
      <c r="L2128" s="39"/>
      <c r="M2128" s="26"/>
      <c r="N2128" s="26"/>
      <c r="O2128" s="26"/>
      <c r="P2128" s="26"/>
      <c r="Q2128" s="26"/>
      <c r="R2128" s="26"/>
      <c r="S2128" s="26"/>
      <c r="T2128" s="26"/>
    </row>
    <row r="2129" spans="1:20" x14ac:dyDescent="0.25">
      <c r="A2129" s="66">
        <v>2093</v>
      </c>
      <c r="B2129" s="66">
        <v>3</v>
      </c>
      <c r="C2129" s="66" t="s">
        <v>2556</v>
      </c>
      <c r="D2129" s="57">
        <f t="shared" si="241"/>
        <v>439973.26999999996</v>
      </c>
      <c r="E2129" s="26">
        <f t="shared" ref="E2129:E2172" si="242">F2129+G2129+H2129+I2129+J2129</f>
        <v>439973.26999999996</v>
      </c>
      <c r="F2129" s="26">
        <v>101292.89</v>
      </c>
      <c r="G2129" s="26">
        <v>58889.75</v>
      </c>
      <c r="H2129" s="26">
        <v>212602.69999999998</v>
      </c>
      <c r="I2129" s="26">
        <v>67187.929999999993</v>
      </c>
      <c r="J2129" s="57"/>
      <c r="K2129" s="26"/>
      <c r="L2129" s="39"/>
      <c r="M2129" s="26"/>
      <c r="N2129" s="26"/>
      <c r="O2129" s="26"/>
      <c r="P2129" s="26"/>
      <c r="Q2129" s="26"/>
      <c r="R2129" s="26"/>
      <c r="S2129" s="26"/>
      <c r="T2129" s="26"/>
    </row>
    <row r="2130" spans="1:20" x14ac:dyDescent="0.25">
      <c r="A2130" s="66">
        <v>2094</v>
      </c>
      <c r="B2130" s="66">
        <v>4</v>
      </c>
      <c r="C2130" s="66" t="s">
        <v>2557</v>
      </c>
      <c r="D2130" s="57">
        <f t="shared" si="241"/>
        <v>620998.73</v>
      </c>
      <c r="E2130" s="26">
        <f t="shared" si="242"/>
        <v>620998.73</v>
      </c>
      <c r="F2130" s="26"/>
      <c r="G2130" s="39"/>
      <c r="H2130" s="26">
        <v>471874.30000000005</v>
      </c>
      <c r="I2130" s="26">
        <v>149124.43</v>
      </c>
      <c r="J2130" s="57"/>
      <c r="K2130" s="26"/>
      <c r="L2130" s="39"/>
      <c r="M2130" s="26"/>
      <c r="N2130" s="26"/>
      <c r="O2130" s="26"/>
      <c r="P2130" s="26"/>
      <c r="Q2130" s="26"/>
      <c r="R2130" s="26"/>
      <c r="S2130" s="26"/>
      <c r="T2130" s="26"/>
    </row>
    <row r="2131" spans="1:20" x14ac:dyDescent="0.25">
      <c r="A2131" s="66">
        <v>2095</v>
      </c>
      <c r="B2131" s="66">
        <v>5</v>
      </c>
      <c r="C2131" s="66" t="s">
        <v>688</v>
      </c>
      <c r="D2131" s="57">
        <f t="shared" si="241"/>
        <v>815560.17999999993</v>
      </c>
      <c r="E2131" s="26">
        <f t="shared" si="242"/>
        <v>815560.17999999993</v>
      </c>
      <c r="F2131" s="26">
        <v>187762.42</v>
      </c>
      <c r="G2131" s="39">
        <v>109161.46</v>
      </c>
      <c r="H2131" s="26">
        <v>394092.82</v>
      </c>
      <c r="I2131" s="26">
        <v>124543.48</v>
      </c>
      <c r="J2131" s="57"/>
      <c r="K2131" s="26"/>
      <c r="L2131" s="39"/>
      <c r="M2131" s="26"/>
      <c r="N2131" s="26"/>
      <c r="O2131" s="26"/>
      <c r="P2131" s="26"/>
      <c r="Q2131" s="26"/>
      <c r="R2131" s="26"/>
      <c r="S2131" s="26"/>
      <c r="T2131" s="26"/>
    </row>
    <row r="2132" spans="1:20" x14ac:dyDescent="0.25">
      <c r="A2132" s="66">
        <v>2096</v>
      </c>
      <c r="B2132" s="66">
        <v>6</v>
      </c>
      <c r="C2132" s="66" t="s">
        <v>344</v>
      </c>
      <c r="D2132" s="57">
        <f t="shared" si="241"/>
        <v>826291.25</v>
      </c>
      <c r="E2132" s="26">
        <f t="shared" si="242"/>
        <v>826291.25</v>
      </c>
      <c r="F2132" s="26">
        <v>190232.96000000002</v>
      </c>
      <c r="G2132" s="39">
        <v>110597.81</v>
      </c>
      <c r="H2132" s="26">
        <v>399278.26999999996</v>
      </c>
      <c r="I2132" s="26">
        <v>126182.21</v>
      </c>
      <c r="J2132" s="57"/>
      <c r="K2132" s="26"/>
      <c r="L2132" s="39"/>
      <c r="M2132" s="26"/>
      <c r="N2132" s="26"/>
      <c r="O2132" s="26"/>
      <c r="P2132" s="26"/>
      <c r="Q2132" s="26"/>
      <c r="R2132" s="26"/>
      <c r="S2132" s="26"/>
      <c r="T2132" s="26"/>
    </row>
    <row r="2133" spans="1:20" x14ac:dyDescent="0.25">
      <c r="A2133" s="66">
        <v>2097</v>
      </c>
      <c r="B2133" s="66">
        <v>7</v>
      </c>
      <c r="C2133" s="66" t="s">
        <v>2558</v>
      </c>
      <c r="D2133" s="57">
        <f t="shared" si="241"/>
        <v>1120060.77</v>
      </c>
      <c r="E2133" s="26">
        <f t="shared" si="242"/>
        <v>429242.2</v>
      </c>
      <c r="F2133" s="26">
        <v>98822.32</v>
      </c>
      <c r="G2133" s="39">
        <v>57453.4</v>
      </c>
      <c r="H2133" s="26">
        <v>207417.28</v>
      </c>
      <c r="I2133" s="26">
        <v>65549.2</v>
      </c>
      <c r="J2133" s="57"/>
      <c r="K2133" s="26">
        <v>253.5</v>
      </c>
      <c r="L2133" s="39">
        <v>690818.57</v>
      </c>
      <c r="M2133" s="26"/>
      <c r="N2133" s="26"/>
      <c r="O2133" s="26"/>
      <c r="P2133" s="26"/>
      <c r="Q2133" s="26"/>
      <c r="R2133" s="26"/>
      <c r="S2133" s="26"/>
      <c r="T2133" s="26"/>
    </row>
    <row r="2134" spans="1:20" x14ac:dyDescent="0.25">
      <c r="A2134" s="66">
        <v>2098</v>
      </c>
      <c r="B2134" s="66">
        <v>8</v>
      </c>
      <c r="C2134" s="66" t="s">
        <v>2559</v>
      </c>
      <c r="D2134" s="57">
        <f t="shared" si="241"/>
        <v>1781521.08</v>
      </c>
      <c r="E2134" s="26">
        <f t="shared" si="242"/>
        <v>218063.78999999998</v>
      </c>
      <c r="F2134" s="26">
        <v>218063.78999999998</v>
      </c>
      <c r="G2134" s="39"/>
      <c r="H2134" s="26"/>
      <c r="I2134" s="26"/>
      <c r="J2134" s="57"/>
      <c r="K2134" s="26">
        <v>573.72</v>
      </c>
      <c r="L2134" s="39">
        <v>1563457.29</v>
      </c>
      <c r="M2134" s="26"/>
      <c r="N2134" s="26"/>
      <c r="O2134" s="26"/>
      <c r="P2134" s="26"/>
      <c r="Q2134" s="26"/>
      <c r="R2134" s="26"/>
      <c r="S2134" s="26"/>
      <c r="T2134" s="26"/>
    </row>
    <row r="2135" spans="1:20" x14ac:dyDescent="0.25">
      <c r="A2135" s="66">
        <v>2099</v>
      </c>
      <c r="B2135" s="66">
        <v>9</v>
      </c>
      <c r="C2135" s="66" t="s">
        <v>2560</v>
      </c>
      <c r="D2135" s="57">
        <f t="shared" si="241"/>
        <v>617839.32000000007</v>
      </c>
      <c r="E2135" s="26">
        <f t="shared" si="242"/>
        <v>617839.32000000007</v>
      </c>
      <c r="F2135" s="26">
        <v>98822.32</v>
      </c>
      <c r="G2135" s="39">
        <v>147780.28</v>
      </c>
      <c r="H2135" s="26">
        <v>207417.28</v>
      </c>
      <c r="I2135" s="26">
        <v>65549.2</v>
      </c>
      <c r="J2135" s="57">
        <v>98270.24</v>
      </c>
      <c r="K2135" s="26"/>
      <c r="L2135" s="39"/>
      <c r="M2135" s="26"/>
      <c r="N2135" s="26"/>
      <c r="O2135" s="26"/>
      <c r="P2135" s="26"/>
      <c r="Q2135" s="26"/>
      <c r="R2135" s="26"/>
      <c r="S2135" s="26"/>
      <c r="T2135" s="26"/>
    </row>
    <row r="2136" spans="1:20" x14ac:dyDescent="0.25">
      <c r="A2136" s="66">
        <v>2100</v>
      </c>
      <c r="B2136" s="66">
        <v>10</v>
      </c>
      <c r="C2136" s="66" t="s">
        <v>2561</v>
      </c>
      <c r="D2136" s="57">
        <f t="shared" si="241"/>
        <v>633285.30000000005</v>
      </c>
      <c r="E2136" s="26">
        <f t="shared" si="242"/>
        <v>633285.30000000005</v>
      </c>
      <c r="F2136" s="26">
        <v>101292.89</v>
      </c>
      <c r="G2136" s="39">
        <v>151474.79</v>
      </c>
      <c r="H2136" s="26">
        <v>212602.69999999998</v>
      </c>
      <c r="I2136" s="26">
        <v>67187.929999999993</v>
      </c>
      <c r="J2136" s="57">
        <v>100726.98999999999</v>
      </c>
      <c r="K2136" s="26"/>
      <c r="L2136" s="39"/>
      <c r="M2136" s="26"/>
      <c r="N2136" s="26"/>
      <c r="O2136" s="26"/>
      <c r="P2136" s="26"/>
      <c r="Q2136" s="26"/>
      <c r="R2136" s="26"/>
      <c r="S2136" s="26"/>
      <c r="T2136" s="26"/>
    </row>
    <row r="2137" spans="1:20" x14ac:dyDescent="0.25">
      <c r="A2137" s="66">
        <v>2101</v>
      </c>
      <c r="B2137" s="66">
        <v>11</v>
      </c>
      <c r="C2137" s="66" t="s">
        <v>2562</v>
      </c>
      <c r="D2137" s="57">
        <f t="shared" si="241"/>
        <v>532558.31000000006</v>
      </c>
      <c r="E2137" s="26">
        <f t="shared" si="242"/>
        <v>532558.31000000006</v>
      </c>
      <c r="F2137" s="26">
        <v>101292.89</v>
      </c>
      <c r="G2137" s="39">
        <v>151474.79</v>
      </c>
      <c r="H2137" s="26">
        <v>212602.69999999998</v>
      </c>
      <c r="I2137" s="26">
        <v>67187.929999999993</v>
      </c>
      <c r="J2137" s="57"/>
      <c r="K2137" s="26"/>
      <c r="L2137" s="39"/>
      <c r="M2137" s="26"/>
      <c r="N2137" s="26"/>
      <c r="O2137" s="26"/>
      <c r="P2137" s="26"/>
      <c r="Q2137" s="26"/>
      <c r="R2137" s="26"/>
      <c r="S2137" s="26"/>
      <c r="T2137" s="26"/>
    </row>
    <row r="2138" spans="1:20" x14ac:dyDescent="0.25">
      <c r="A2138" s="66">
        <v>2102</v>
      </c>
      <c r="B2138" s="66">
        <v>12</v>
      </c>
      <c r="C2138" s="66" t="s">
        <v>2563</v>
      </c>
      <c r="D2138" s="57">
        <f t="shared" si="241"/>
        <v>160262.22</v>
      </c>
      <c r="E2138" s="26">
        <f t="shared" si="242"/>
        <v>160262.22</v>
      </c>
      <c r="F2138" s="26">
        <v>96351.75</v>
      </c>
      <c r="G2138" s="39"/>
      <c r="H2138" s="26"/>
      <c r="I2138" s="26">
        <v>63910.47</v>
      </c>
      <c r="J2138" s="57"/>
      <c r="K2138" s="26"/>
      <c r="L2138" s="39"/>
      <c r="M2138" s="26"/>
      <c r="N2138" s="26"/>
      <c r="O2138" s="26"/>
      <c r="P2138" s="26"/>
      <c r="Q2138" s="26"/>
      <c r="R2138" s="26"/>
      <c r="S2138" s="26"/>
      <c r="T2138" s="26"/>
    </row>
    <row r="2139" spans="1:20" x14ac:dyDescent="0.25">
      <c r="A2139" s="66">
        <v>2103</v>
      </c>
      <c r="B2139" s="66">
        <v>13</v>
      </c>
      <c r="C2139" s="66" t="s">
        <v>2564</v>
      </c>
      <c r="D2139" s="57">
        <f t="shared" si="241"/>
        <v>1508173.66</v>
      </c>
      <c r="E2139" s="26">
        <f t="shared" si="242"/>
        <v>439973.26999999996</v>
      </c>
      <c r="F2139" s="26">
        <v>101292.89</v>
      </c>
      <c r="G2139" s="39">
        <v>58889.75</v>
      </c>
      <c r="H2139" s="26">
        <v>212602.69999999998</v>
      </c>
      <c r="I2139" s="26">
        <v>67187.929999999993</v>
      </c>
      <c r="J2139" s="57"/>
      <c r="K2139" s="26">
        <v>266.5</v>
      </c>
      <c r="L2139" s="39">
        <v>726245.14</v>
      </c>
      <c r="M2139" s="26"/>
      <c r="N2139" s="26"/>
      <c r="O2139" s="26"/>
      <c r="P2139" s="26"/>
      <c r="Q2139" s="26">
        <v>110</v>
      </c>
      <c r="R2139" s="26">
        <v>136719.10999999999</v>
      </c>
      <c r="S2139" s="26">
        <v>110</v>
      </c>
      <c r="T2139" s="26">
        <v>205236.13999999998</v>
      </c>
    </row>
    <row r="2140" spans="1:20" x14ac:dyDescent="0.25">
      <c r="A2140" s="66">
        <v>2104</v>
      </c>
      <c r="B2140" s="66">
        <v>14</v>
      </c>
      <c r="C2140" s="66" t="s">
        <v>2565</v>
      </c>
      <c r="D2140" s="57">
        <f t="shared" si="241"/>
        <v>1783759.45</v>
      </c>
      <c r="E2140" s="26">
        <f t="shared" si="242"/>
        <v>1441804.2</v>
      </c>
      <c r="F2140" s="26">
        <v>274231.94999999995</v>
      </c>
      <c r="G2140" s="39">
        <v>410090.28</v>
      </c>
      <c r="H2140" s="26">
        <v>575582.94000000006</v>
      </c>
      <c r="I2140" s="26">
        <v>181899.03</v>
      </c>
      <c r="J2140" s="57"/>
      <c r="K2140" s="26"/>
      <c r="L2140" s="39"/>
      <c r="M2140" s="26"/>
      <c r="N2140" s="26"/>
      <c r="O2140" s="26"/>
      <c r="P2140" s="26"/>
      <c r="Q2140" s="26">
        <v>110</v>
      </c>
      <c r="R2140" s="26">
        <v>136719.10999999999</v>
      </c>
      <c r="S2140" s="26">
        <v>110</v>
      </c>
      <c r="T2140" s="26">
        <v>205236.13999999998</v>
      </c>
    </row>
    <row r="2141" spans="1:20" x14ac:dyDescent="0.25">
      <c r="A2141" s="66">
        <v>2105</v>
      </c>
      <c r="B2141" s="66">
        <v>15</v>
      </c>
      <c r="C2141" s="66" t="s">
        <v>345</v>
      </c>
      <c r="D2141" s="57">
        <f t="shared" si="241"/>
        <v>1026148.93</v>
      </c>
      <c r="E2141" s="26">
        <f t="shared" si="242"/>
        <v>1026148.93</v>
      </c>
      <c r="F2141" s="26">
        <v>195174.07</v>
      </c>
      <c r="G2141" s="39">
        <v>291866.05</v>
      </c>
      <c r="H2141" s="26">
        <v>409649.13999999996</v>
      </c>
      <c r="I2141" s="26">
        <v>129459.67</v>
      </c>
      <c r="J2141" s="57"/>
      <c r="K2141" s="26"/>
      <c r="L2141" s="39"/>
      <c r="M2141" s="26"/>
      <c r="N2141" s="26"/>
      <c r="O2141" s="26"/>
      <c r="P2141" s="26"/>
      <c r="Q2141" s="26"/>
      <c r="R2141" s="26"/>
      <c r="S2141" s="26"/>
      <c r="T2141" s="26"/>
    </row>
    <row r="2142" spans="1:20" x14ac:dyDescent="0.25">
      <c r="A2142" s="66">
        <v>2106</v>
      </c>
      <c r="B2142" s="66">
        <v>16</v>
      </c>
      <c r="C2142" s="66" t="s">
        <v>2566</v>
      </c>
      <c r="D2142" s="57">
        <f t="shared" si="241"/>
        <v>882998.4</v>
      </c>
      <c r="E2142" s="26">
        <f t="shared" si="242"/>
        <v>882998.4</v>
      </c>
      <c r="F2142" s="26">
        <v>234703.01</v>
      </c>
      <c r="G2142" s="39"/>
      <c r="H2142" s="26">
        <v>492616.04</v>
      </c>
      <c r="I2142" s="26">
        <v>155679.35</v>
      </c>
      <c r="J2142" s="57"/>
      <c r="K2142" s="26"/>
      <c r="L2142" s="39"/>
      <c r="M2142" s="26"/>
      <c r="N2142" s="26"/>
      <c r="O2142" s="26"/>
      <c r="P2142" s="26"/>
      <c r="Q2142" s="26"/>
      <c r="R2142" s="26"/>
      <c r="S2142" s="26"/>
      <c r="T2142" s="26"/>
    </row>
    <row r="2143" spans="1:20" x14ac:dyDescent="0.25">
      <c r="A2143" s="66">
        <v>2107</v>
      </c>
      <c r="B2143" s="66">
        <v>17</v>
      </c>
      <c r="C2143" s="66" t="s">
        <v>2567</v>
      </c>
      <c r="D2143" s="57">
        <f t="shared" si="241"/>
        <v>2061296.5399999998</v>
      </c>
      <c r="E2143" s="26">
        <f t="shared" si="242"/>
        <v>727396.70000000007</v>
      </c>
      <c r="F2143" s="26">
        <v>138351.26</v>
      </c>
      <c r="G2143" s="39">
        <v>206892.38</v>
      </c>
      <c r="H2143" s="26">
        <v>290384.18000000005</v>
      </c>
      <c r="I2143" s="26">
        <v>91768.88</v>
      </c>
      <c r="J2143" s="57"/>
      <c r="K2143" s="26">
        <v>364</v>
      </c>
      <c r="L2143" s="39">
        <v>991944.59</v>
      </c>
      <c r="M2143" s="26"/>
      <c r="N2143" s="26"/>
      <c r="O2143" s="26"/>
      <c r="P2143" s="26"/>
      <c r="Q2143" s="26">
        <v>110</v>
      </c>
      <c r="R2143" s="26">
        <v>136719.10999999999</v>
      </c>
      <c r="S2143" s="26">
        <v>110</v>
      </c>
      <c r="T2143" s="26">
        <v>205236.13999999998</v>
      </c>
    </row>
    <row r="2144" spans="1:20" x14ac:dyDescent="0.25">
      <c r="A2144" s="66">
        <v>2108</v>
      </c>
      <c r="B2144" s="66">
        <v>18</v>
      </c>
      <c r="C2144" s="66" t="s">
        <v>2568</v>
      </c>
      <c r="D2144" s="57">
        <f t="shared" si="241"/>
        <v>1182610.2800000003</v>
      </c>
      <c r="E2144" s="26">
        <f t="shared" si="242"/>
        <v>327323.7</v>
      </c>
      <c r="F2144" s="26">
        <v>88940.1</v>
      </c>
      <c r="G2144" s="39">
        <v>51708.06</v>
      </c>
      <c r="H2144" s="26">
        <v>186675.54</v>
      </c>
      <c r="I2144" s="26"/>
      <c r="J2144" s="57"/>
      <c r="K2144" s="26">
        <v>234</v>
      </c>
      <c r="L2144" s="39">
        <v>637678.68000000005</v>
      </c>
      <c r="M2144" s="26"/>
      <c r="N2144" s="26"/>
      <c r="O2144" s="26"/>
      <c r="P2144" s="26"/>
      <c r="Q2144" s="26">
        <v>70</v>
      </c>
      <c r="R2144" s="26">
        <v>87003.07</v>
      </c>
      <c r="S2144" s="26">
        <v>70</v>
      </c>
      <c r="T2144" s="26">
        <v>130604.83</v>
      </c>
    </row>
    <row r="2145" spans="1:20" x14ac:dyDescent="0.25">
      <c r="A2145" s="66">
        <v>2109</v>
      </c>
      <c r="B2145" s="66">
        <v>19</v>
      </c>
      <c r="C2145" s="66" t="s">
        <v>2569</v>
      </c>
      <c r="D2145" s="57">
        <f t="shared" si="241"/>
        <v>965002.38000000012</v>
      </c>
      <c r="E2145" s="26">
        <f t="shared" si="242"/>
        <v>327323.7</v>
      </c>
      <c r="F2145" s="26">
        <v>88940.1</v>
      </c>
      <c r="G2145" s="39">
        <v>51708.06</v>
      </c>
      <c r="H2145" s="26">
        <v>186675.54</v>
      </c>
      <c r="I2145" s="26"/>
      <c r="J2145" s="57"/>
      <c r="K2145" s="26">
        <v>234</v>
      </c>
      <c r="L2145" s="39">
        <v>637678.68000000005</v>
      </c>
      <c r="M2145" s="26"/>
      <c r="N2145" s="26"/>
      <c r="O2145" s="26"/>
      <c r="P2145" s="26"/>
      <c r="Q2145" s="26"/>
      <c r="R2145" s="26"/>
      <c r="S2145" s="26"/>
      <c r="T2145" s="26"/>
    </row>
    <row r="2146" spans="1:20" x14ac:dyDescent="0.25">
      <c r="A2146" s="66">
        <v>2110</v>
      </c>
      <c r="B2146" s="66">
        <v>20</v>
      </c>
      <c r="C2146" s="66" t="s">
        <v>346</v>
      </c>
      <c r="D2146" s="57">
        <f t="shared" si="241"/>
        <v>568745.92999999993</v>
      </c>
      <c r="E2146" s="26">
        <f t="shared" si="242"/>
        <v>568745.92999999993</v>
      </c>
      <c r="F2146" s="26">
        <v>130939.58</v>
      </c>
      <c r="G2146" s="39">
        <v>76125.77</v>
      </c>
      <c r="H2146" s="26">
        <v>274827.89</v>
      </c>
      <c r="I2146" s="26">
        <v>86852.69</v>
      </c>
      <c r="J2146" s="57"/>
      <c r="K2146" s="26"/>
      <c r="L2146" s="39"/>
      <c r="M2146" s="26"/>
      <c r="N2146" s="26"/>
      <c r="O2146" s="26"/>
      <c r="P2146" s="26"/>
      <c r="Q2146" s="26"/>
      <c r="R2146" s="26"/>
      <c r="S2146" s="26"/>
      <c r="T2146" s="26"/>
    </row>
    <row r="2147" spans="1:20" x14ac:dyDescent="0.25">
      <c r="A2147" s="66">
        <v>2111</v>
      </c>
      <c r="B2147" s="66">
        <v>21</v>
      </c>
      <c r="C2147" s="66" t="s">
        <v>2570</v>
      </c>
      <c r="D2147" s="57">
        <f t="shared" si="241"/>
        <v>1075051.0499999998</v>
      </c>
      <c r="E2147" s="26">
        <f t="shared" si="242"/>
        <v>70380.429999999993</v>
      </c>
      <c r="F2147" s="26"/>
      <c r="G2147" s="39">
        <v>70380.429999999993</v>
      </c>
      <c r="H2147" s="26"/>
      <c r="I2147" s="26"/>
      <c r="J2147" s="57"/>
      <c r="K2147" s="26">
        <v>318.5</v>
      </c>
      <c r="L2147" s="39">
        <v>867951.51</v>
      </c>
      <c r="M2147" s="26"/>
      <c r="N2147" s="26"/>
      <c r="O2147" s="26"/>
      <c r="P2147" s="26"/>
      <c r="Q2147" s="26">
        <v>110</v>
      </c>
      <c r="R2147" s="26">
        <v>136719.10999999999</v>
      </c>
      <c r="S2147" s="26"/>
      <c r="T2147" s="26"/>
    </row>
    <row r="2148" spans="1:20" x14ac:dyDescent="0.25">
      <c r="A2148" s="66">
        <v>2112</v>
      </c>
      <c r="B2148" s="66">
        <v>22</v>
      </c>
      <c r="C2148" s="66" t="s">
        <v>2571</v>
      </c>
      <c r="D2148" s="57">
        <f t="shared" si="241"/>
        <v>2294444.08</v>
      </c>
      <c r="E2148" s="26">
        <f t="shared" si="242"/>
        <v>310554.90000000002</v>
      </c>
      <c r="F2148" s="26">
        <v>138351.26</v>
      </c>
      <c r="G2148" s="39">
        <v>80434.759999999995</v>
      </c>
      <c r="H2148" s="26"/>
      <c r="I2148" s="26">
        <v>91768.88</v>
      </c>
      <c r="J2148" s="57"/>
      <c r="K2148" s="26">
        <v>728</v>
      </c>
      <c r="L2148" s="39">
        <v>1983889.18</v>
      </c>
      <c r="M2148" s="26"/>
      <c r="N2148" s="26"/>
      <c r="O2148" s="26"/>
      <c r="P2148" s="26"/>
      <c r="Q2148" s="26"/>
      <c r="R2148" s="26"/>
      <c r="S2148" s="26"/>
      <c r="T2148" s="26"/>
    </row>
    <row r="2149" spans="1:20" x14ac:dyDescent="0.25">
      <c r="A2149" s="66">
        <v>2113</v>
      </c>
      <c r="B2149" s="66">
        <v>23</v>
      </c>
      <c r="C2149" s="66" t="s">
        <v>2572</v>
      </c>
      <c r="D2149" s="57">
        <f t="shared" si="241"/>
        <v>115060.07</v>
      </c>
      <c r="E2149" s="26">
        <f t="shared" si="242"/>
        <v>115060.07</v>
      </c>
      <c r="F2149" s="26">
        <v>69175.63</v>
      </c>
      <c r="G2149" s="39"/>
      <c r="H2149" s="26"/>
      <c r="I2149" s="26">
        <v>45884.44</v>
      </c>
      <c r="J2149" s="57"/>
      <c r="K2149" s="26"/>
      <c r="L2149" s="39"/>
      <c r="M2149" s="26"/>
      <c r="N2149" s="26"/>
      <c r="O2149" s="26"/>
      <c r="P2149" s="26"/>
      <c r="Q2149" s="26"/>
      <c r="R2149" s="26"/>
      <c r="S2149" s="26"/>
      <c r="T2149" s="26"/>
    </row>
    <row r="2150" spans="1:20" x14ac:dyDescent="0.25">
      <c r="A2150" s="66">
        <v>2114</v>
      </c>
      <c r="B2150" s="66">
        <v>24</v>
      </c>
      <c r="C2150" s="66" t="s">
        <v>689</v>
      </c>
      <c r="D2150" s="57">
        <f t="shared" si="241"/>
        <v>1493761.1199999999</v>
      </c>
      <c r="E2150" s="26">
        <f t="shared" si="242"/>
        <v>1493761.1199999999</v>
      </c>
      <c r="F2150" s="26">
        <v>284114.17</v>
      </c>
      <c r="G2150" s="39">
        <v>424868.32</v>
      </c>
      <c r="H2150" s="26">
        <v>596324.68000000005</v>
      </c>
      <c r="I2150" s="26">
        <v>188453.95</v>
      </c>
      <c r="J2150" s="57"/>
      <c r="K2150" s="26"/>
      <c r="L2150" s="39"/>
      <c r="M2150" s="26"/>
      <c r="N2150" s="26"/>
      <c r="O2150" s="26"/>
      <c r="P2150" s="26"/>
      <c r="Q2150" s="26"/>
      <c r="R2150" s="26"/>
      <c r="S2150" s="26"/>
      <c r="T2150" s="26"/>
    </row>
    <row r="2151" spans="1:20" x14ac:dyDescent="0.25">
      <c r="A2151" s="66">
        <v>2115</v>
      </c>
      <c r="B2151" s="66">
        <v>25</v>
      </c>
      <c r="C2151" s="66" t="s">
        <v>690</v>
      </c>
      <c r="D2151" s="57">
        <f t="shared" si="241"/>
        <v>624303.6</v>
      </c>
      <c r="E2151" s="26">
        <f t="shared" si="242"/>
        <v>624303.6</v>
      </c>
      <c r="F2151" s="26">
        <v>197644.64</v>
      </c>
      <c r="G2151" s="39">
        <v>295560.56</v>
      </c>
      <c r="H2151" s="26"/>
      <c r="I2151" s="26">
        <v>131098.4</v>
      </c>
      <c r="J2151" s="57"/>
      <c r="K2151" s="26"/>
      <c r="L2151" s="39"/>
      <c r="M2151" s="26"/>
      <c r="N2151" s="26"/>
      <c r="O2151" s="26"/>
      <c r="P2151" s="26"/>
      <c r="Q2151" s="26"/>
      <c r="R2151" s="26"/>
      <c r="S2151" s="26"/>
      <c r="T2151" s="26"/>
    </row>
    <row r="2152" spans="1:20" x14ac:dyDescent="0.25">
      <c r="A2152" s="66">
        <v>2116</v>
      </c>
      <c r="B2152" s="66">
        <v>26</v>
      </c>
      <c r="C2152" s="66" t="s">
        <v>2573</v>
      </c>
      <c r="D2152" s="57">
        <f t="shared" si="241"/>
        <v>707912.89999999991</v>
      </c>
      <c r="E2152" s="26">
        <f t="shared" si="242"/>
        <v>707912.89999999991</v>
      </c>
      <c r="F2152" s="26">
        <v>134645.41999999998</v>
      </c>
      <c r="G2152" s="39">
        <v>201350.62999999998</v>
      </c>
      <c r="H2152" s="26">
        <v>282606.05</v>
      </c>
      <c r="I2152" s="26">
        <v>89310.8</v>
      </c>
      <c r="J2152" s="57"/>
      <c r="K2152" s="26"/>
      <c r="L2152" s="39"/>
      <c r="M2152" s="26"/>
      <c r="N2152" s="26"/>
      <c r="O2152" s="26"/>
      <c r="P2152" s="26"/>
      <c r="Q2152" s="26"/>
      <c r="R2152" s="26"/>
      <c r="S2152" s="26"/>
      <c r="T2152" s="26"/>
    </row>
    <row r="2153" spans="1:20" x14ac:dyDescent="0.25">
      <c r="A2153" s="66">
        <v>2117</v>
      </c>
      <c r="B2153" s="66">
        <v>27</v>
      </c>
      <c r="C2153" s="66" t="s">
        <v>2574</v>
      </c>
      <c r="D2153" s="57">
        <f t="shared" si="241"/>
        <v>1627233.75</v>
      </c>
      <c r="E2153" s="26">
        <f t="shared" si="242"/>
        <v>688429.04</v>
      </c>
      <c r="F2153" s="26">
        <v>130939.58</v>
      </c>
      <c r="G2153" s="39">
        <v>195808.88</v>
      </c>
      <c r="H2153" s="26">
        <v>274827.89</v>
      </c>
      <c r="I2153" s="26">
        <v>86852.69</v>
      </c>
      <c r="J2153" s="57"/>
      <c r="K2153" s="26">
        <v>344.5</v>
      </c>
      <c r="L2153" s="39">
        <v>938804.71</v>
      </c>
      <c r="M2153" s="26"/>
      <c r="N2153" s="26"/>
      <c r="O2153" s="26"/>
      <c r="P2153" s="26"/>
      <c r="Q2153" s="26"/>
      <c r="R2153" s="26"/>
      <c r="S2153" s="26"/>
      <c r="T2153" s="26"/>
    </row>
    <row r="2154" spans="1:20" x14ac:dyDescent="0.25">
      <c r="A2154" s="66">
        <v>2118</v>
      </c>
      <c r="B2154" s="66">
        <v>28</v>
      </c>
      <c r="C2154" s="66" t="s">
        <v>2575</v>
      </c>
      <c r="D2154" s="57">
        <f t="shared" si="241"/>
        <v>1023392.4500000001</v>
      </c>
      <c r="E2154" s="26">
        <f t="shared" si="242"/>
        <v>244007.4</v>
      </c>
      <c r="F2154" s="26">
        <v>108704.54</v>
      </c>
      <c r="G2154" s="39">
        <v>63198.74</v>
      </c>
      <c r="H2154" s="26"/>
      <c r="I2154" s="26">
        <v>72104.12</v>
      </c>
      <c r="J2154" s="57"/>
      <c r="K2154" s="26">
        <v>286</v>
      </c>
      <c r="L2154" s="39">
        <v>779385.05</v>
      </c>
      <c r="M2154" s="26"/>
      <c r="N2154" s="26"/>
      <c r="O2154" s="26"/>
      <c r="P2154" s="26"/>
      <c r="Q2154" s="26"/>
      <c r="R2154" s="26"/>
      <c r="S2154" s="26"/>
      <c r="T2154" s="26"/>
    </row>
    <row r="2155" spans="1:20" x14ac:dyDescent="0.25">
      <c r="A2155" s="66">
        <v>2119</v>
      </c>
      <c r="B2155" s="66">
        <v>29</v>
      </c>
      <c r="C2155" s="66" t="s">
        <v>2576</v>
      </c>
      <c r="D2155" s="57">
        <f t="shared" si="241"/>
        <v>1141111.92</v>
      </c>
      <c r="E2155" s="26">
        <f t="shared" si="242"/>
        <v>362494.07999999996</v>
      </c>
      <c r="F2155" s="26">
        <v>96351.75</v>
      </c>
      <c r="G2155" s="39"/>
      <c r="H2155" s="26">
        <v>202231.86000000002</v>
      </c>
      <c r="I2155" s="26">
        <v>63910.47</v>
      </c>
      <c r="J2155" s="57"/>
      <c r="K2155" s="26">
        <v>253.5</v>
      </c>
      <c r="L2155" s="39">
        <v>648013.01</v>
      </c>
      <c r="M2155" s="26"/>
      <c r="N2155" s="26"/>
      <c r="O2155" s="26"/>
      <c r="P2155" s="26"/>
      <c r="Q2155" s="26"/>
      <c r="R2155" s="26"/>
      <c r="S2155" s="26">
        <v>70</v>
      </c>
      <c r="T2155" s="26">
        <v>130604.83</v>
      </c>
    </row>
    <row r="2156" spans="1:20" x14ac:dyDescent="0.25">
      <c r="A2156" s="66">
        <v>2120</v>
      </c>
      <c r="B2156" s="66">
        <v>30</v>
      </c>
      <c r="C2156" s="66" t="s">
        <v>2577</v>
      </c>
      <c r="D2156" s="57">
        <f t="shared" si="241"/>
        <v>289254.07</v>
      </c>
      <c r="E2156" s="26">
        <f t="shared" si="242"/>
        <v>71646.17</v>
      </c>
      <c r="F2156" s="26">
        <v>71646.17</v>
      </c>
      <c r="G2156" s="39"/>
      <c r="H2156" s="26"/>
      <c r="I2156" s="26"/>
      <c r="J2156" s="57"/>
      <c r="K2156" s="26"/>
      <c r="L2156" s="39"/>
      <c r="M2156" s="26"/>
      <c r="N2156" s="26"/>
      <c r="O2156" s="26"/>
      <c r="P2156" s="26"/>
      <c r="Q2156" s="26">
        <v>70</v>
      </c>
      <c r="R2156" s="26">
        <v>87003.07</v>
      </c>
      <c r="S2156" s="26">
        <v>70</v>
      </c>
      <c r="T2156" s="26">
        <v>130604.83</v>
      </c>
    </row>
    <row r="2157" spans="1:20" x14ac:dyDescent="0.25">
      <c r="A2157" s="66">
        <v>2121</v>
      </c>
      <c r="B2157" s="66">
        <v>31</v>
      </c>
      <c r="C2157" s="66" t="s">
        <v>2578</v>
      </c>
      <c r="D2157" s="57">
        <f t="shared" si="241"/>
        <v>1682181.5799999998</v>
      </c>
      <c r="E2157" s="26">
        <f t="shared" si="242"/>
        <v>1246965.78</v>
      </c>
      <c r="F2157" s="26">
        <v>237173.58000000002</v>
      </c>
      <c r="G2157" s="39">
        <v>354672.66000000003</v>
      </c>
      <c r="H2157" s="26">
        <v>497801.46</v>
      </c>
      <c r="I2157" s="26">
        <v>157318.07999999999</v>
      </c>
      <c r="J2157" s="57"/>
      <c r="K2157" s="26"/>
      <c r="L2157" s="39"/>
      <c r="M2157" s="26"/>
      <c r="N2157" s="26"/>
      <c r="O2157" s="26"/>
      <c r="P2157" s="26"/>
      <c r="Q2157" s="26">
        <v>140</v>
      </c>
      <c r="R2157" s="26">
        <v>174006.14</v>
      </c>
      <c r="S2157" s="26">
        <v>140</v>
      </c>
      <c r="T2157" s="26">
        <v>261209.66</v>
      </c>
    </row>
    <row r="2158" spans="1:20" x14ac:dyDescent="0.25">
      <c r="A2158" s="66">
        <v>2122</v>
      </c>
      <c r="B2158" s="66">
        <v>32</v>
      </c>
      <c r="C2158" s="66" t="s">
        <v>2579</v>
      </c>
      <c r="D2158" s="57">
        <f t="shared" si="241"/>
        <v>967403.17999999993</v>
      </c>
      <c r="E2158" s="26">
        <f t="shared" si="242"/>
        <v>762167.03999999992</v>
      </c>
      <c r="F2158" s="26">
        <v>202585.75</v>
      </c>
      <c r="G2158" s="39"/>
      <c r="H2158" s="26">
        <v>425205.43</v>
      </c>
      <c r="I2158" s="26">
        <v>134375.85999999999</v>
      </c>
      <c r="J2158" s="57"/>
      <c r="K2158" s="26"/>
      <c r="L2158" s="39"/>
      <c r="M2158" s="26"/>
      <c r="N2158" s="26"/>
      <c r="O2158" s="26"/>
      <c r="P2158" s="26"/>
      <c r="Q2158" s="26"/>
      <c r="R2158" s="26"/>
      <c r="S2158" s="26">
        <v>110</v>
      </c>
      <c r="T2158" s="26">
        <v>205236.13999999998</v>
      </c>
    </row>
    <row r="2159" spans="1:20" x14ac:dyDescent="0.25">
      <c r="A2159" s="66">
        <v>2123</v>
      </c>
      <c r="B2159" s="66">
        <v>33</v>
      </c>
      <c r="C2159" s="66" t="s">
        <v>2580</v>
      </c>
      <c r="D2159" s="57">
        <f t="shared" si="241"/>
        <v>679824.34000000008</v>
      </c>
      <c r="E2159" s="26">
        <f t="shared" si="242"/>
        <v>290131.83</v>
      </c>
      <c r="F2159" s="26">
        <v>54352.27</v>
      </c>
      <c r="G2159" s="39">
        <v>31599.37</v>
      </c>
      <c r="H2159" s="26">
        <v>114079.51000000001</v>
      </c>
      <c r="I2159" s="26">
        <v>36052.06</v>
      </c>
      <c r="J2159" s="57">
        <v>54048.62</v>
      </c>
      <c r="K2159" s="26">
        <v>143</v>
      </c>
      <c r="L2159" s="39">
        <v>389692.51</v>
      </c>
      <c r="M2159" s="26"/>
      <c r="N2159" s="26"/>
      <c r="O2159" s="26"/>
      <c r="P2159" s="26"/>
      <c r="Q2159" s="26"/>
      <c r="R2159" s="26"/>
      <c r="S2159" s="26"/>
      <c r="T2159" s="26"/>
    </row>
    <row r="2160" spans="1:20" x14ac:dyDescent="0.25">
      <c r="A2160" s="66">
        <v>2124</v>
      </c>
      <c r="B2160" s="66">
        <v>34</v>
      </c>
      <c r="C2160" s="66" t="s">
        <v>2581</v>
      </c>
      <c r="D2160" s="57">
        <f t="shared" si="241"/>
        <v>2208848.29</v>
      </c>
      <c r="E2160" s="26">
        <f t="shared" si="242"/>
        <v>862637.76</v>
      </c>
      <c r="F2160" s="26">
        <v>187762.42</v>
      </c>
      <c r="G2160" s="39">
        <v>280782.52</v>
      </c>
      <c r="H2160" s="26">
        <v>394092.82</v>
      </c>
      <c r="I2160" s="26"/>
      <c r="J2160" s="57"/>
      <c r="K2160" s="26">
        <v>494</v>
      </c>
      <c r="L2160" s="39">
        <v>1346210.53</v>
      </c>
      <c r="M2160" s="26"/>
      <c r="N2160" s="26"/>
      <c r="O2160" s="26"/>
      <c r="P2160" s="26"/>
      <c r="Q2160" s="26"/>
      <c r="R2160" s="26"/>
      <c r="S2160" s="26"/>
      <c r="T2160" s="26"/>
    </row>
    <row r="2161" spans="1:20" x14ac:dyDescent="0.25">
      <c r="A2161" s="66">
        <v>2125</v>
      </c>
      <c r="B2161" s="66">
        <v>35</v>
      </c>
      <c r="C2161" s="66" t="s">
        <v>2582</v>
      </c>
      <c r="D2161" s="57">
        <f t="shared" si="241"/>
        <v>2546534.0499999998</v>
      </c>
      <c r="E2161" s="26">
        <f t="shared" si="242"/>
        <v>863770.8899999999</v>
      </c>
      <c r="F2161" s="26">
        <v>234703.01</v>
      </c>
      <c r="G2161" s="39">
        <v>136451.84</v>
      </c>
      <c r="H2161" s="26">
        <v>492616.04</v>
      </c>
      <c r="I2161" s="26"/>
      <c r="J2161" s="57"/>
      <c r="K2161" s="26">
        <v>617.5</v>
      </c>
      <c r="L2161" s="39">
        <v>1682763.16</v>
      </c>
      <c r="M2161" s="26"/>
      <c r="N2161" s="26"/>
      <c r="O2161" s="26"/>
      <c r="P2161" s="26"/>
      <c r="Q2161" s="26"/>
      <c r="R2161" s="26"/>
      <c r="S2161" s="26"/>
      <c r="T2161" s="26"/>
    </row>
    <row r="2162" spans="1:20" x14ac:dyDescent="0.25">
      <c r="A2162" s="66">
        <v>2126</v>
      </c>
      <c r="B2162" s="66">
        <v>36</v>
      </c>
      <c r="C2162" s="66" t="s">
        <v>2583</v>
      </c>
      <c r="D2162" s="57">
        <f t="shared" si="241"/>
        <v>1272312.0199999998</v>
      </c>
      <c r="E2162" s="26">
        <f t="shared" si="242"/>
        <v>221824.91999999998</v>
      </c>
      <c r="F2162" s="26">
        <v>98822.32</v>
      </c>
      <c r="G2162" s="39">
        <v>57453.4</v>
      </c>
      <c r="H2162" s="26"/>
      <c r="I2162" s="26">
        <v>65549.2</v>
      </c>
      <c r="J2162" s="57"/>
      <c r="K2162" s="26">
        <v>260</v>
      </c>
      <c r="L2162" s="39">
        <v>708531.85</v>
      </c>
      <c r="M2162" s="26"/>
      <c r="N2162" s="26"/>
      <c r="O2162" s="26"/>
      <c r="P2162" s="26"/>
      <c r="Q2162" s="26">
        <v>110</v>
      </c>
      <c r="R2162" s="26">
        <v>136719.10999999999</v>
      </c>
      <c r="S2162" s="26">
        <v>110</v>
      </c>
      <c r="T2162" s="26">
        <v>205236.13999999998</v>
      </c>
    </row>
    <row r="2163" spans="1:20" x14ac:dyDescent="0.25">
      <c r="A2163" s="66">
        <v>2127</v>
      </c>
      <c r="B2163" s="66">
        <v>37</v>
      </c>
      <c r="C2163" s="66" t="s">
        <v>2584</v>
      </c>
      <c r="D2163" s="57">
        <f t="shared" si="241"/>
        <v>1451284.9799999997</v>
      </c>
      <c r="E2163" s="26">
        <f t="shared" si="242"/>
        <v>418511.16000000003</v>
      </c>
      <c r="F2163" s="26">
        <v>96351.75</v>
      </c>
      <c r="G2163" s="39">
        <v>56017.08</v>
      </c>
      <c r="H2163" s="26">
        <v>202231.86000000002</v>
      </c>
      <c r="I2163" s="26">
        <v>63910.47</v>
      </c>
      <c r="J2163" s="57"/>
      <c r="K2163" s="26">
        <v>253.5</v>
      </c>
      <c r="L2163" s="39">
        <v>690818.57</v>
      </c>
      <c r="M2163" s="26"/>
      <c r="N2163" s="26"/>
      <c r="O2163" s="26"/>
      <c r="P2163" s="26"/>
      <c r="Q2163" s="26">
        <v>110</v>
      </c>
      <c r="R2163" s="26">
        <v>136719.10999999999</v>
      </c>
      <c r="S2163" s="26">
        <v>110</v>
      </c>
      <c r="T2163" s="26">
        <v>205236.13999999998</v>
      </c>
    </row>
    <row r="2164" spans="1:20" x14ac:dyDescent="0.25">
      <c r="A2164" s="66">
        <v>2128</v>
      </c>
      <c r="B2164" s="66">
        <v>38</v>
      </c>
      <c r="C2164" s="66" t="s">
        <v>2585</v>
      </c>
      <c r="D2164" s="57">
        <f t="shared" si="241"/>
        <v>1479729.3</v>
      </c>
      <c r="E2164" s="26">
        <f t="shared" si="242"/>
        <v>429242.2</v>
      </c>
      <c r="F2164" s="26">
        <v>98822.32</v>
      </c>
      <c r="G2164" s="39">
        <v>57453.4</v>
      </c>
      <c r="H2164" s="26">
        <v>207417.28</v>
      </c>
      <c r="I2164" s="26">
        <v>65549.2</v>
      </c>
      <c r="J2164" s="57"/>
      <c r="K2164" s="26">
        <v>260</v>
      </c>
      <c r="L2164" s="39">
        <v>708531.85</v>
      </c>
      <c r="M2164" s="26"/>
      <c r="N2164" s="26"/>
      <c r="O2164" s="26"/>
      <c r="P2164" s="26"/>
      <c r="Q2164" s="26">
        <v>110</v>
      </c>
      <c r="R2164" s="26">
        <v>136719.10999999999</v>
      </c>
      <c r="S2164" s="26">
        <v>110</v>
      </c>
      <c r="T2164" s="26">
        <v>205236.13999999998</v>
      </c>
    </row>
    <row r="2165" spans="1:20" x14ac:dyDescent="0.25">
      <c r="A2165" s="66">
        <v>2129</v>
      </c>
      <c r="B2165" s="66">
        <v>39</v>
      </c>
      <c r="C2165" s="66" t="s">
        <v>2586</v>
      </c>
      <c r="D2165" s="57">
        <f t="shared" si="241"/>
        <v>2053443.55</v>
      </c>
      <c r="E2165" s="26">
        <f t="shared" si="242"/>
        <v>772635.96</v>
      </c>
      <c r="F2165" s="26">
        <v>177880.17</v>
      </c>
      <c r="G2165" s="39">
        <v>103416.12</v>
      </c>
      <c r="H2165" s="26">
        <v>373351.11</v>
      </c>
      <c r="I2165" s="26">
        <v>117988.56</v>
      </c>
      <c r="J2165" s="57"/>
      <c r="K2165" s="26">
        <v>470</v>
      </c>
      <c r="L2165" s="39">
        <v>1280807.5900000001</v>
      </c>
      <c r="M2165" s="26"/>
      <c r="N2165" s="26"/>
      <c r="O2165" s="26"/>
      <c r="P2165" s="26"/>
      <c r="Q2165" s="26"/>
      <c r="R2165" s="26"/>
      <c r="S2165" s="26"/>
      <c r="T2165" s="26"/>
    </row>
    <row r="2166" spans="1:20" x14ac:dyDescent="0.25">
      <c r="A2166" s="66">
        <v>2130</v>
      </c>
      <c r="B2166" s="66">
        <v>40</v>
      </c>
      <c r="C2166" s="66" t="s">
        <v>2587</v>
      </c>
      <c r="D2166" s="57">
        <f t="shared" si="241"/>
        <v>1157515.43</v>
      </c>
      <c r="E2166" s="26">
        <f t="shared" si="242"/>
        <v>815560.17999999993</v>
      </c>
      <c r="F2166" s="26">
        <v>187762.42</v>
      </c>
      <c r="G2166" s="39">
        <v>109161.46</v>
      </c>
      <c r="H2166" s="26">
        <v>394092.82</v>
      </c>
      <c r="I2166" s="26">
        <v>124543.48</v>
      </c>
      <c r="J2166" s="57"/>
      <c r="K2166" s="26"/>
      <c r="L2166" s="39"/>
      <c r="M2166" s="26"/>
      <c r="N2166" s="26"/>
      <c r="O2166" s="26"/>
      <c r="P2166" s="26"/>
      <c r="Q2166" s="26">
        <v>110</v>
      </c>
      <c r="R2166" s="26">
        <v>136719.10999999999</v>
      </c>
      <c r="S2166" s="26">
        <v>110</v>
      </c>
      <c r="T2166" s="26">
        <v>205236.13999999998</v>
      </c>
    </row>
    <row r="2167" spans="1:20" x14ac:dyDescent="0.25">
      <c r="A2167" s="66">
        <v>2131</v>
      </c>
      <c r="B2167" s="66">
        <v>41</v>
      </c>
      <c r="C2167" s="66" t="s">
        <v>2588</v>
      </c>
      <c r="D2167" s="57">
        <f t="shared" si="241"/>
        <v>774513.85</v>
      </c>
      <c r="E2167" s="26">
        <f t="shared" si="242"/>
        <v>432558.60000000003</v>
      </c>
      <c r="F2167" s="26">
        <v>192703.53</v>
      </c>
      <c r="G2167" s="39">
        <v>112034.13</v>
      </c>
      <c r="H2167" s="26"/>
      <c r="I2167" s="26">
        <v>127820.94</v>
      </c>
      <c r="J2167" s="57"/>
      <c r="K2167" s="26"/>
      <c r="L2167" s="39"/>
      <c r="M2167" s="26"/>
      <c r="N2167" s="26"/>
      <c r="O2167" s="26"/>
      <c r="P2167" s="26"/>
      <c r="Q2167" s="26">
        <v>110</v>
      </c>
      <c r="R2167" s="26">
        <v>136719.10999999999</v>
      </c>
      <c r="S2167" s="26">
        <v>110</v>
      </c>
      <c r="T2167" s="26">
        <v>205236.13999999998</v>
      </c>
    </row>
    <row r="2168" spans="1:20" x14ac:dyDescent="0.25">
      <c r="A2168" s="66">
        <v>2132</v>
      </c>
      <c r="B2168" s="66">
        <v>42</v>
      </c>
      <c r="C2168" s="66" t="s">
        <v>347</v>
      </c>
      <c r="D2168" s="57">
        <f t="shared" si="241"/>
        <v>1157515.43</v>
      </c>
      <c r="E2168" s="26">
        <f t="shared" si="242"/>
        <v>815560.17999999993</v>
      </c>
      <c r="F2168" s="26">
        <v>187762.42</v>
      </c>
      <c r="G2168" s="39">
        <v>109161.46</v>
      </c>
      <c r="H2168" s="26">
        <v>394092.82</v>
      </c>
      <c r="I2168" s="26">
        <v>124543.48</v>
      </c>
      <c r="J2168" s="57"/>
      <c r="K2168" s="26"/>
      <c r="L2168" s="39"/>
      <c r="M2168" s="26"/>
      <c r="N2168" s="26"/>
      <c r="O2168" s="26"/>
      <c r="P2168" s="26"/>
      <c r="Q2168" s="26">
        <v>110</v>
      </c>
      <c r="R2168" s="26">
        <v>136719.10999999999</v>
      </c>
      <c r="S2168" s="26">
        <v>110</v>
      </c>
      <c r="T2168" s="26">
        <v>205236.13999999998</v>
      </c>
    </row>
    <row r="2169" spans="1:20" x14ac:dyDescent="0.25">
      <c r="A2169" s="66">
        <v>2133</v>
      </c>
      <c r="B2169" s="66">
        <v>43</v>
      </c>
      <c r="C2169" s="66" t="s">
        <v>2589</v>
      </c>
      <c r="D2169" s="57">
        <f t="shared" si="241"/>
        <v>1066943.4099999999</v>
      </c>
      <c r="E2169" s="26">
        <f t="shared" si="242"/>
        <v>724988.15999999992</v>
      </c>
      <c r="F2169" s="26">
        <v>192703.53</v>
      </c>
      <c r="G2169" s="39"/>
      <c r="H2169" s="26">
        <v>404463.69</v>
      </c>
      <c r="I2169" s="26">
        <v>127820.94</v>
      </c>
      <c r="J2169" s="57"/>
      <c r="K2169" s="26"/>
      <c r="L2169" s="39"/>
      <c r="M2169" s="26"/>
      <c r="N2169" s="26"/>
      <c r="O2169" s="26"/>
      <c r="P2169" s="26"/>
      <c r="Q2169" s="26">
        <v>110</v>
      </c>
      <c r="R2169" s="26">
        <v>136719.10999999999</v>
      </c>
      <c r="S2169" s="26">
        <v>110</v>
      </c>
      <c r="T2169" s="26">
        <v>205236.13999999998</v>
      </c>
    </row>
    <row r="2170" spans="1:20" x14ac:dyDescent="0.25">
      <c r="A2170" s="66">
        <v>2134</v>
      </c>
      <c r="B2170" s="66">
        <v>44</v>
      </c>
      <c r="C2170" s="66" t="s">
        <v>2590</v>
      </c>
      <c r="D2170" s="57">
        <f t="shared" si="241"/>
        <v>1706661.09</v>
      </c>
      <c r="E2170" s="26">
        <f t="shared" si="242"/>
        <v>643863.30000000005</v>
      </c>
      <c r="F2170" s="26">
        <v>148233.48000000001</v>
      </c>
      <c r="G2170" s="39">
        <v>86180.1</v>
      </c>
      <c r="H2170" s="26">
        <v>311125.92</v>
      </c>
      <c r="I2170" s="26">
        <v>98323.8</v>
      </c>
      <c r="J2170" s="57"/>
      <c r="K2170" s="26">
        <v>390</v>
      </c>
      <c r="L2170" s="39">
        <v>1062797.79</v>
      </c>
      <c r="M2170" s="26"/>
      <c r="N2170" s="26"/>
      <c r="O2170" s="26"/>
      <c r="P2170" s="26"/>
      <c r="Q2170" s="26"/>
      <c r="R2170" s="26"/>
      <c r="S2170" s="26"/>
      <c r="T2170" s="26"/>
    </row>
    <row r="2171" spans="1:20" x14ac:dyDescent="0.25">
      <c r="A2171" s="66">
        <v>2135</v>
      </c>
      <c r="B2171" s="66">
        <v>45</v>
      </c>
      <c r="C2171" s="66" t="s">
        <v>2591</v>
      </c>
      <c r="D2171" s="57">
        <f t="shared" si="241"/>
        <v>1008719.17</v>
      </c>
      <c r="E2171" s="26">
        <f t="shared" si="242"/>
        <v>1008719.17</v>
      </c>
      <c r="F2171" s="26">
        <v>232232.44</v>
      </c>
      <c r="G2171" s="39">
        <v>135015.49</v>
      </c>
      <c r="H2171" s="26">
        <v>487430.62</v>
      </c>
      <c r="I2171" s="26">
        <v>154040.62</v>
      </c>
      <c r="J2171" s="57"/>
      <c r="K2171" s="26"/>
      <c r="L2171" s="39"/>
      <c r="M2171" s="26"/>
      <c r="N2171" s="26"/>
      <c r="O2171" s="26"/>
      <c r="P2171" s="26"/>
      <c r="Q2171" s="26"/>
      <c r="R2171" s="26"/>
      <c r="S2171" s="26"/>
      <c r="T2171" s="26"/>
    </row>
    <row r="2172" spans="1:20" x14ac:dyDescent="0.25">
      <c r="A2172" s="66">
        <v>2136</v>
      </c>
      <c r="B2172" s="66">
        <v>46</v>
      </c>
      <c r="C2172" s="66" t="s">
        <v>2592</v>
      </c>
      <c r="D2172" s="57">
        <f t="shared" si="241"/>
        <v>2503725.96</v>
      </c>
      <c r="E2172" s="26">
        <f t="shared" si="242"/>
        <v>815560.17999999993</v>
      </c>
      <c r="F2172" s="26">
        <v>187762.42</v>
      </c>
      <c r="G2172" s="26">
        <v>109161.46</v>
      </c>
      <c r="H2172" s="26">
        <v>394092.82</v>
      </c>
      <c r="I2172" s="26">
        <v>124543.48</v>
      </c>
      <c r="J2172" s="57"/>
      <c r="K2172" s="26">
        <v>494</v>
      </c>
      <c r="L2172" s="39">
        <v>1346210.53</v>
      </c>
      <c r="M2172" s="26"/>
      <c r="N2172" s="26"/>
      <c r="O2172" s="26"/>
      <c r="P2172" s="26"/>
      <c r="Q2172" s="26">
        <v>110</v>
      </c>
      <c r="R2172" s="26">
        <v>136719.10999999999</v>
      </c>
      <c r="S2172" s="26">
        <v>110</v>
      </c>
      <c r="T2172" s="26">
        <v>205236.13999999998</v>
      </c>
    </row>
    <row r="2173" spans="1:20" x14ac:dyDescent="0.25">
      <c r="A2173" s="219"/>
      <c r="B2173" s="220"/>
      <c r="C2173" s="211" t="s">
        <v>348</v>
      </c>
      <c r="D2173" s="223">
        <f>SUM(D2174:D2178)</f>
        <v>2223286.59</v>
      </c>
      <c r="E2173" s="223">
        <f t="shared" ref="E2173:T2173" si="243">SUM(E2174:E2178)</f>
        <v>936211.17999999993</v>
      </c>
      <c r="F2173" s="223">
        <f t="shared" si="243"/>
        <v>232726.56</v>
      </c>
      <c r="G2173" s="223">
        <f t="shared" si="243"/>
        <v>205683.16</v>
      </c>
      <c r="H2173" s="223">
        <f t="shared" si="243"/>
        <v>497801.46</v>
      </c>
      <c r="I2173" s="223">
        <f t="shared" si="243"/>
        <v>0</v>
      </c>
      <c r="J2173" s="223">
        <f t="shared" si="243"/>
        <v>0</v>
      </c>
      <c r="K2173" s="223">
        <f t="shared" si="243"/>
        <v>0</v>
      </c>
      <c r="L2173" s="223">
        <f t="shared" si="243"/>
        <v>0</v>
      </c>
      <c r="M2173" s="223">
        <f t="shared" si="243"/>
        <v>0</v>
      </c>
      <c r="N2173" s="223">
        <f t="shared" si="243"/>
        <v>0</v>
      </c>
      <c r="O2173" s="223">
        <f t="shared" si="243"/>
        <v>0</v>
      </c>
      <c r="P2173" s="223">
        <f t="shared" si="243"/>
        <v>0</v>
      </c>
      <c r="Q2173" s="223">
        <f t="shared" si="243"/>
        <v>330</v>
      </c>
      <c r="R2173" s="223">
        <f t="shared" si="243"/>
        <v>410157.32999999996</v>
      </c>
      <c r="S2173" s="223">
        <f t="shared" si="243"/>
        <v>470</v>
      </c>
      <c r="T2173" s="223">
        <f t="shared" si="243"/>
        <v>876918.08</v>
      </c>
    </row>
    <row r="2174" spans="1:20" x14ac:dyDescent="0.25">
      <c r="A2174" s="66">
        <v>2137</v>
      </c>
      <c r="B2174" s="66">
        <v>1</v>
      </c>
      <c r="C2174" s="66" t="s">
        <v>2593</v>
      </c>
      <c r="D2174" s="57">
        <f t="shared" si="241"/>
        <v>261209.66</v>
      </c>
      <c r="E2174" s="26">
        <f t="shared" ref="E2174:E2178" si="244">F2174+G2174+H2174+I2174+J2174</f>
        <v>0</v>
      </c>
      <c r="F2174" s="39"/>
      <c r="G2174" s="26"/>
      <c r="H2174" s="26"/>
      <c r="I2174" s="26"/>
      <c r="J2174" s="57"/>
      <c r="K2174" s="26"/>
      <c r="L2174" s="39"/>
      <c r="M2174" s="26"/>
      <c r="N2174" s="26"/>
      <c r="O2174" s="26"/>
      <c r="P2174" s="26"/>
      <c r="Q2174" s="26"/>
      <c r="R2174" s="39"/>
      <c r="S2174" s="26">
        <v>140</v>
      </c>
      <c r="T2174" s="26">
        <v>261209.66</v>
      </c>
    </row>
    <row r="2175" spans="1:20" x14ac:dyDescent="0.25">
      <c r="A2175" s="66">
        <v>2138</v>
      </c>
      <c r="B2175" s="66">
        <v>2</v>
      </c>
      <c r="C2175" s="66" t="s">
        <v>2594</v>
      </c>
      <c r="D2175" s="57">
        <f t="shared" si="241"/>
        <v>342345.35</v>
      </c>
      <c r="E2175" s="26">
        <f t="shared" si="244"/>
        <v>342345.35</v>
      </c>
      <c r="F2175" s="39"/>
      <c r="G2175" s="26">
        <v>74258.53</v>
      </c>
      <c r="H2175" s="26">
        <v>268086.82</v>
      </c>
      <c r="I2175" s="26"/>
      <c r="J2175" s="57"/>
      <c r="K2175" s="26"/>
      <c r="L2175" s="57"/>
      <c r="M2175" s="26"/>
      <c r="N2175" s="26"/>
      <c r="O2175" s="26"/>
      <c r="P2175" s="26"/>
      <c r="Q2175" s="26"/>
      <c r="R2175" s="26"/>
      <c r="S2175" s="26"/>
      <c r="T2175" s="26"/>
    </row>
    <row r="2176" spans="1:20" x14ac:dyDescent="0.25">
      <c r="A2176" s="66">
        <v>2139</v>
      </c>
      <c r="B2176" s="66">
        <v>3</v>
      </c>
      <c r="C2176" s="66" t="s">
        <v>2595</v>
      </c>
      <c r="D2176" s="57">
        <f t="shared" si="241"/>
        <v>635299.52</v>
      </c>
      <c r="E2176" s="26">
        <f t="shared" si="244"/>
        <v>293344.27</v>
      </c>
      <c r="F2176" s="39"/>
      <c r="G2176" s="26">
        <v>63629.63</v>
      </c>
      <c r="H2176" s="26">
        <v>229714.64</v>
      </c>
      <c r="I2176" s="26"/>
      <c r="J2176" s="57"/>
      <c r="K2176" s="26"/>
      <c r="L2176" s="57"/>
      <c r="M2176" s="26"/>
      <c r="N2176" s="26"/>
      <c r="O2176" s="26"/>
      <c r="P2176" s="26"/>
      <c r="Q2176" s="26">
        <v>110</v>
      </c>
      <c r="R2176" s="26">
        <v>136719.10999999999</v>
      </c>
      <c r="S2176" s="26">
        <v>110</v>
      </c>
      <c r="T2176" s="26">
        <v>205236.13999999998</v>
      </c>
    </row>
    <row r="2177" spans="1:20" x14ac:dyDescent="0.25">
      <c r="A2177" s="66">
        <v>2140</v>
      </c>
      <c r="B2177" s="66">
        <v>4</v>
      </c>
      <c r="C2177" s="66" t="s">
        <v>2596</v>
      </c>
      <c r="D2177" s="57">
        <f t="shared" si="241"/>
        <v>526360.59</v>
      </c>
      <c r="E2177" s="26">
        <f>F2177+G2177+H2177+I2177+J2177</f>
        <v>184405.34</v>
      </c>
      <c r="F2177" s="39">
        <v>116610.34</v>
      </c>
      <c r="G2177" s="26">
        <v>67795</v>
      </c>
      <c r="H2177" s="26"/>
      <c r="I2177" s="26"/>
      <c r="J2177" s="57"/>
      <c r="K2177" s="26"/>
      <c r="L2177" s="57"/>
      <c r="M2177" s="26"/>
      <c r="N2177" s="26"/>
      <c r="O2177" s="26"/>
      <c r="P2177" s="26"/>
      <c r="Q2177" s="26">
        <v>110</v>
      </c>
      <c r="R2177" s="26">
        <v>136719.10999999999</v>
      </c>
      <c r="S2177" s="26">
        <v>110</v>
      </c>
      <c r="T2177" s="26">
        <v>205236.13999999998</v>
      </c>
    </row>
    <row r="2178" spans="1:20" x14ac:dyDescent="0.25">
      <c r="A2178" s="66">
        <v>2141</v>
      </c>
      <c r="B2178" s="66">
        <v>5</v>
      </c>
      <c r="C2178" s="66" t="s">
        <v>2597</v>
      </c>
      <c r="D2178" s="57">
        <f t="shared" si="241"/>
        <v>458071.47</v>
      </c>
      <c r="E2178" s="26">
        <f t="shared" si="244"/>
        <v>116116.22</v>
      </c>
      <c r="F2178" s="39">
        <v>116116.22</v>
      </c>
      <c r="G2178" s="26"/>
      <c r="H2178" s="26"/>
      <c r="I2178" s="26"/>
      <c r="J2178" s="57"/>
      <c r="K2178" s="26"/>
      <c r="L2178" s="57"/>
      <c r="M2178" s="26"/>
      <c r="N2178" s="26"/>
      <c r="O2178" s="26"/>
      <c r="P2178" s="26"/>
      <c r="Q2178" s="26">
        <v>110</v>
      </c>
      <c r="R2178" s="26">
        <v>136719.10999999999</v>
      </c>
      <c r="S2178" s="26">
        <v>110</v>
      </c>
      <c r="T2178" s="26">
        <v>205236.13999999998</v>
      </c>
    </row>
    <row r="2179" spans="1:20" x14ac:dyDescent="0.25">
      <c r="A2179" s="219"/>
      <c r="B2179" s="220"/>
      <c r="C2179" s="211" t="s">
        <v>351</v>
      </c>
      <c r="D2179" s="223">
        <f>SUM(D2180:D2187)</f>
        <v>11589107.969999999</v>
      </c>
      <c r="E2179" s="223">
        <f t="shared" ref="E2179:T2179" si="245">SUM(E2180:E2187)</f>
        <v>3051372</v>
      </c>
      <c r="F2179" s="223">
        <f t="shared" si="245"/>
        <v>1000575.96</v>
      </c>
      <c r="G2179" s="223">
        <f t="shared" si="245"/>
        <v>887655.03</v>
      </c>
      <c r="H2179" s="223">
        <f t="shared" si="245"/>
        <v>789222.76</v>
      </c>
      <c r="I2179" s="223">
        <f t="shared" si="245"/>
        <v>0</v>
      </c>
      <c r="J2179" s="223">
        <f t="shared" si="245"/>
        <v>373918.25</v>
      </c>
      <c r="K2179" s="223">
        <f t="shared" si="245"/>
        <v>3062</v>
      </c>
      <c r="L2179" s="223">
        <f t="shared" si="245"/>
        <v>8102520.1699999999</v>
      </c>
      <c r="M2179" s="223">
        <f t="shared" si="245"/>
        <v>0</v>
      </c>
      <c r="N2179" s="223">
        <f t="shared" si="245"/>
        <v>0</v>
      </c>
      <c r="O2179" s="223">
        <f t="shared" si="245"/>
        <v>0</v>
      </c>
      <c r="P2179" s="223">
        <f t="shared" si="245"/>
        <v>0</v>
      </c>
      <c r="Q2179" s="223">
        <f t="shared" si="245"/>
        <v>140</v>
      </c>
      <c r="R2179" s="223">
        <f t="shared" si="245"/>
        <v>174006.14</v>
      </c>
      <c r="S2179" s="223">
        <f t="shared" si="245"/>
        <v>140</v>
      </c>
      <c r="T2179" s="223">
        <f t="shared" si="245"/>
        <v>261209.66</v>
      </c>
    </row>
    <row r="2180" spans="1:20" x14ac:dyDescent="0.25">
      <c r="A2180" s="66">
        <v>2142</v>
      </c>
      <c r="B2180" s="66">
        <v>1</v>
      </c>
      <c r="C2180" s="66" t="s">
        <v>2598</v>
      </c>
      <c r="D2180" s="57">
        <f t="shared" si="241"/>
        <v>85318.290000000008</v>
      </c>
      <c r="E2180" s="26">
        <f>F2180+G2180+H2180+I2180+J2180</f>
        <v>85318.290000000008</v>
      </c>
      <c r="F2180" s="26"/>
      <c r="G2180" s="26">
        <v>85318.290000000008</v>
      </c>
      <c r="H2180" s="26"/>
      <c r="I2180" s="26"/>
      <c r="J2180" s="57"/>
      <c r="K2180" s="26"/>
      <c r="L2180" s="39"/>
      <c r="M2180" s="26"/>
      <c r="N2180" s="26"/>
      <c r="O2180" s="26"/>
      <c r="P2180" s="26"/>
      <c r="Q2180" s="26"/>
      <c r="R2180" s="26"/>
      <c r="S2180" s="26"/>
      <c r="T2180" s="26"/>
    </row>
    <row r="2181" spans="1:20" x14ac:dyDescent="0.25">
      <c r="A2181" s="66">
        <v>2143</v>
      </c>
      <c r="B2181" s="66">
        <v>2</v>
      </c>
      <c r="C2181" s="66" t="s">
        <v>2599</v>
      </c>
      <c r="D2181" s="57">
        <f t="shared" si="241"/>
        <v>3681631.6700000004</v>
      </c>
      <c r="E2181" s="26">
        <f t="shared" ref="E2181:E2187" si="246">F2181+G2181+H2181+I2181+J2181</f>
        <v>662999.74</v>
      </c>
      <c r="F2181" s="26">
        <v>419253.68</v>
      </c>
      <c r="G2181" s="39">
        <v>243746.06</v>
      </c>
      <c r="H2181" s="26"/>
      <c r="I2181" s="26"/>
      <c r="J2181" s="57"/>
      <c r="K2181" s="26">
        <v>948</v>
      </c>
      <c r="L2181" s="39">
        <v>2583416.13</v>
      </c>
      <c r="M2181" s="26"/>
      <c r="N2181" s="26"/>
      <c r="O2181" s="26"/>
      <c r="P2181" s="26"/>
      <c r="Q2181" s="26">
        <v>140</v>
      </c>
      <c r="R2181" s="26">
        <v>174006.14</v>
      </c>
      <c r="S2181" s="26">
        <v>140</v>
      </c>
      <c r="T2181" s="26">
        <v>261209.66</v>
      </c>
    </row>
    <row r="2182" spans="1:20" x14ac:dyDescent="0.25">
      <c r="A2182" s="66">
        <v>2144</v>
      </c>
      <c r="B2182" s="66">
        <v>3</v>
      </c>
      <c r="C2182" s="66" t="s">
        <v>2600</v>
      </c>
      <c r="D2182" s="57">
        <f t="shared" si="241"/>
        <v>2318374.87</v>
      </c>
      <c r="E2182" s="26">
        <f t="shared" si="246"/>
        <v>459841.30999999994</v>
      </c>
      <c r="F2182" s="26">
        <v>290784.67</v>
      </c>
      <c r="G2182" s="39">
        <v>169056.63999999998</v>
      </c>
      <c r="H2182" s="26"/>
      <c r="I2182" s="26"/>
      <c r="J2182" s="57"/>
      <c r="K2182" s="26">
        <v>682</v>
      </c>
      <c r="L2182" s="39">
        <v>1858533.56</v>
      </c>
      <c r="M2182" s="26"/>
      <c r="N2182" s="26"/>
      <c r="O2182" s="26"/>
      <c r="P2182" s="26"/>
      <c r="Q2182" s="26"/>
      <c r="R2182" s="26"/>
      <c r="S2182" s="26"/>
      <c r="T2182" s="26"/>
    </row>
    <row r="2183" spans="1:20" x14ac:dyDescent="0.25">
      <c r="A2183" s="66">
        <v>2145</v>
      </c>
      <c r="B2183" s="66">
        <v>4</v>
      </c>
      <c r="C2183" s="66" t="s">
        <v>2601</v>
      </c>
      <c r="D2183" s="57">
        <f t="shared" si="241"/>
        <v>220621.05000000002</v>
      </c>
      <c r="E2183" s="26">
        <f t="shared" si="246"/>
        <v>220621.05000000002</v>
      </c>
      <c r="F2183" s="26"/>
      <c r="G2183" s="39">
        <v>220621.05000000002</v>
      </c>
      <c r="H2183" s="26"/>
      <c r="I2183" s="26"/>
      <c r="J2183" s="57"/>
      <c r="K2183" s="26"/>
      <c r="L2183" s="39"/>
      <c r="M2183" s="26"/>
      <c r="N2183" s="26"/>
      <c r="O2183" s="26"/>
      <c r="P2183" s="26"/>
      <c r="Q2183" s="26"/>
      <c r="R2183" s="26"/>
      <c r="S2183" s="26"/>
      <c r="T2183" s="26"/>
    </row>
    <row r="2184" spans="1:20" x14ac:dyDescent="0.25">
      <c r="A2184" s="66">
        <v>2146</v>
      </c>
      <c r="B2184" s="66">
        <v>5</v>
      </c>
      <c r="C2184" s="66" t="s">
        <v>2602</v>
      </c>
      <c r="D2184" s="57">
        <f t="shared" si="241"/>
        <v>571635.66</v>
      </c>
      <c r="E2184" s="26">
        <f t="shared" si="246"/>
        <v>571635.66</v>
      </c>
      <c r="F2184" s="26"/>
      <c r="G2184" s="39"/>
      <c r="H2184" s="26">
        <v>387870.31</v>
      </c>
      <c r="I2184" s="26"/>
      <c r="J2184" s="57">
        <v>183765.35</v>
      </c>
      <c r="K2184" s="26"/>
      <c r="L2184" s="39"/>
      <c r="M2184" s="26"/>
      <c r="N2184" s="26"/>
      <c r="O2184" s="26"/>
      <c r="P2184" s="26"/>
      <c r="Q2184" s="26"/>
      <c r="R2184" s="26"/>
      <c r="S2184" s="26"/>
      <c r="T2184" s="26"/>
    </row>
    <row r="2185" spans="1:20" x14ac:dyDescent="0.25">
      <c r="A2185" s="66">
        <v>2147</v>
      </c>
      <c r="B2185" s="66">
        <v>6</v>
      </c>
      <c r="C2185" s="66" t="s">
        <v>2603</v>
      </c>
      <c r="D2185" s="57">
        <f t="shared" si="241"/>
        <v>2376648.84</v>
      </c>
      <c r="E2185" s="26">
        <f t="shared" si="246"/>
        <v>459450.6</v>
      </c>
      <c r="F2185" s="26">
        <v>290537.61</v>
      </c>
      <c r="G2185" s="39">
        <v>168912.99000000002</v>
      </c>
      <c r="H2185" s="26"/>
      <c r="I2185" s="26"/>
      <c r="J2185" s="57"/>
      <c r="K2185" s="26">
        <v>750</v>
      </c>
      <c r="L2185" s="39">
        <v>1917198.24</v>
      </c>
      <c r="M2185" s="26"/>
      <c r="N2185" s="26"/>
      <c r="O2185" s="26"/>
      <c r="P2185" s="26"/>
      <c r="Q2185" s="26"/>
      <c r="R2185" s="26"/>
      <c r="S2185" s="26"/>
      <c r="T2185" s="26"/>
    </row>
    <row r="2186" spans="1:20" x14ac:dyDescent="0.25">
      <c r="A2186" s="66">
        <v>2148</v>
      </c>
      <c r="B2186" s="66">
        <v>7</v>
      </c>
      <c r="C2186" s="66" t="s">
        <v>2604</v>
      </c>
      <c r="D2186" s="57">
        <f t="shared" si="241"/>
        <v>1743372.24</v>
      </c>
      <c r="E2186" s="26">
        <f t="shared" si="246"/>
        <v>0</v>
      </c>
      <c r="F2186" s="26"/>
      <c r="G2186" s="39"/>
      <c r="H2186" s="26"/>
      <c r="I2186" s="26"/>
      <c r="J2186" s="57"/>
      <c r="K2186" s="26">
        <v>682</v>
      </c>
      <c r="L2186" s="39">
        <v>1743372.24</v>
      </c>
      <c r="M2186" s="26"/>
      <c r="N2186" s="26"/>
      <c r="O2186" s="26"/>
      <c r="P2186" s="26"/>
      <c r="Q2186" s="26"/>
      <c r="R2186" s="26"/>
      <c r="S2186" s="26"/>
      <c r="T2186" s="26"/>
    </row>
    <row r="2187" spans="1:20" x14ac:dyDescent="0.25">
      <c r="A2187" s="66">
        <v>2149</v>
      </c>
      <c r="B2187" s="66">
        <v>8</v>
      </c>
      <c r="C2187" s="66" t="s">
        <v>2605</v>
      </c>
      <c r="D2187" s="57">
        <f t="shared" si="241"/>
        <v>591505.35000000009</v>
      </c>
      <c r="E2187" s="26">
        <f t="shared" si="246"/>
        <v>591505.35000000009</v>
      </c>
      <c r="F2187" s="26"/>
      <c r="G2187" s="26"/>
      <c r="H2187" s="26">
        <v>401352.45</v>
      </c>
      <c r="I2187" s="26"/>
      <c r="J2187" s="57">
        <v>190152.90000000002</v>
      </c>
      <c r="K2187" s="26"/>
      <c r="L2187" s="39"/>
      <c r="M2187" s="26"/>
      <c r="N2187" s="26"/>
      <c r="O2187" s="26"/>
      <c r="P2187" s="26"/>
      <c r="Q2187" s="26"/>
      <c r="R2187" s="26"/>
      <c r="S2187" s="26"/>
      <c r="T2187" s="26"/>
    </row>
    <row r="2188" spans="1:20" x14ac:dyDescent="0.25">
      <c r="A2188" s="219"/>
      <c r="B2188" s="220"/>
      <c r="C2188" s="211" t="s">
        <v>355</v>
      </c>
      <c r="D2188" s="223">
        <f>SUM(D2189:D2190)</f>
        <v>2916331.98</v>
      </c>
      <c r="E2188" s="223">
        <f t="shared" ref="E2188:T2188" si="247">SUM(E2189:E2190)</f>
        <v>846649.05</v>
      </c>
      <c r="F2188" s="223">
        <f t="shared" si="247"/>
        <v>251008.7</v>
      </c>
      <c r="G2188" s="223">
        <f t="shared" si="247"/>
        <v>68800.460000000006</v>
      </c>
      <c r="H2188" s="223">
        <f t="shared" si="247"/>
        <v>526839.89</v>
      </c>
      <c r="I2188" s="223">
        <f t="shared" si="247"/>
        <v>0</v>
      </c>
      <c r="J2188" s="223">
        <f t="shared" si="247"/>
        <v>0</v>
      </c>
      <c r="K2188" s="223">
        <f t="shared" si="247"/>
        <v>634</v>
      </c>
      <c r="L2188" s="223">
        <f t="shared" si="247"/>
        <v>1727727.68</v>
      </c>
      <c r="M2188" s="223">
        <f t="shared" si="247"/>
        <v>0</v>
      </c>
      <c r="N2188" s="223">
        <f t="shared" si="247"/>
        <v>0</v>
      </c>
      <c r="O2188" s="223">
        <f t="shared" si="247"/>
        <v>0</v>
      </c>
      <c r="P2188" s="223">
        <f t="shared" si="247"/>
        <v>0</v>
      </c>
      <c r="Q2188" s="223">
        <f t="shared" si="247"/>
        <v>110</v>
      </c>
      <c r="R2188" s="223">
        <f t="shared" si="247"/>
        <v>136719.10999999999</v>
      </c>
      <c r="S2188" s="223">
        <f t="shared" si="247"/>
        <v>110</v>
      </c>
      <c r="T2188" s="223">
        <f t="shared" si="247"/>
        <v>205236.13999999998</v>
      </c>
    </row>
    <row r="2189" spans="1:20" x14ac:dyDescent="0.25">
      <c r="A2189" s="66">
        <v>2150</v>
      </c>
      <c r="B2189" s="66">
        <v>1</v>
      </c>
      <c r="C2189" s="66" t="s">
        <v>2606</v>
      </c>
      <c r="D2189" s="57">
        <f t="shared" si="241"/>
        <v>68800.460000000006</v>
      </c>
      <c r="E2189" s="26">
        <f t="shared" ref="E2189:E2190" si="248">F2189+G2189+H2189+I2189+J2189</f>
        <v>68800.460000000006</v>
      </c>
      <c r="F2189" s="26"/>
      <c r="G2189" s="39">
        <v>68800.460000000006</v>
      </c>
      <c r="H2189" s="26"/>
      <c r="I2189" s="26"/>
      <c r="J2189" s="57"/>
      <c r="K2189" s="26"/>
      <c r="L2189" s="57"/>
      <c r="M2189" s="26"/>
      <c r="N2189" s="26"/>
      <c r="O2189" s="26"/>
      <c r="P2189" s="26"/>
      <c r="Q2189" s="26"/>
      <c r="R2189" s="26"/>
      <c r="S2189" s="26"/>
      <c r="T2189" s="26"/>
    </row>
    <row r="2190" spans="1:20" x14ac:dyDescent="0.25">
      <c r="A2190" s="66">
        <v>2151</v>
      </c>
      <c r="B2190" s="66">
        <v>2</v>
      </c>
      <c r="C2190" s="66" t="s">
        <v>2607</v>
      </c>
      <c r="D2190" s="57">
        <f t="shared" si="241"/>
        <v>2847531.52</v>
      </c>
      <c r="E2190" s="26">
        <f t="shared" si="248"/>
        <v>777848.59000000008</v>
      </c>
      <c r="F2190" s="39">
        <v>251008.7</v>
      </c>
      <c r="G2190" s="39"/>
      <c r="H2190" s="26">
        <v>526839.89</v>
      </c>
      <c r="I2190" s="26"/>
      <c r="J2190" s="57"/>
      <c r="K2190" s="26">
        <v>634</v>
      </c>
      <c r="L2190" s="57">
        <v>1727727.68</v>
      </c>
      <c r="M2190" s="26"/>
      <c r="N2190" s="26"/>
      <c r="O2190" s="26"/>
      <c r="P2190" s="26"/>
      <c r="Q2190" s="26">
        <v>110</v>
      </c>
      <c r="R2190" s="39">
        <v>136719.10999999999</v>
      </c>
      <c r="S2190" s="26">
        <v>110</v>
      </c>
      <c r="T2190" s="39">
        <v>205236.13999999998</v>
      </c>
    </row>
    <row r="2191" spans="1:20" x14ac:dyDescent="0.25">
      <c r="A2191" s="219"/>
      <c r="B2191" s="220"/>
      <c r="C2191" s="211" t="s">
        <v>359</v>
      </c>
      <c r="D2191" s="223">
        <f>SUM(D2192:D2243)</f>
        <v>62573856.210000001</v>
      </c>
      <c r="E2191" s="223">
        <f t="shared" ref="E2191:T2191" si="249">SUM(E2192:E2243)</f>
        <v>9902076.9699999969</v>
      </c>
      <c r="F2191" s="223">
        <f t="shared" si="249"/>
        <v>3580999.6999999997</v>
      </c>
      <c r="G2191" s="223">
        <f t="shared" si="249"/>
        <v>1405205.2800000003</v>
      </c>
      <c r="H2191" s="223">
        <f t="shared" si="249"/>
        <v>3028313.0700000003</v>
      </c>
      <c r="I2191" s="223">
        <f t="shared" si="249"/>
        <v>1675663.7000000002</v>
      </c>
      <c r="J2191" s="223">
        <f t="shared" si="249"/>
        <v>211895.22</v>
      </c>
      <c r="K2191" s="223">
        <f t="shared" si="249"/>
        <v>17275</v>
      </c>
      <c r="L2191" s="223">
        <f t="shared" si="249"/>
        <v>47076491.390000001</v>
      </c>
      <c r="M2191" s="223">
        <f t="shared" si="249"/>
        <v>0</v>
      </c>
      <c r="N2191" s="223">
        <f t="shared" si="249"/>
        <v>0</v>
      </c>
      <c r="O2191" s="223">
        <f t="shared" si="249"/>
        <v>0</v>
      </c>
      <c r="P2191" s="223">
        <f t="shared" si="249"/>
        <v>0</v>
      </c>
      <c r="Q2191" s="223">
        <f t="shared" si="249"/>
        <v>2160</v>
      </c>
      <c r="R2191" s="223">
        <f t="shared" si="249"/>
        <v>2684666.1599999992</v>
      </c>
      <c r="S2191" s="223">
        <f t="shared" si="249"/>
        <v>1560</v>
      </c>
      <c r="T2191" s="223">
        <f t="shared" si="249"/>
        <v>2910621.69</v>
      </c>
    </row>
    <row r="2192" spans="1:20" x14ac:dyDescent="0.25">
      <c r="A2192" s="66">
        <v>2152</v>
      </c>
      <c r="B2192" s="66">
        <v>1</v>
      </c>
      <c r="C2192" s="83" t="s">
        <v>2608</v>
      </c>
      <c r="D2192" s="57">
        <f t="shared" si="241"/>
        <v>716614.22</v>
      </c>
      <c r="E2192" s="26">
        <f>F2192+G2192+H2192+I2192+J2192</f>
        <v>65309.95</v>
      </c>
      <c r="F2192" s="26"/>
      <c r="G2192" s="26"/>
      <c r="H2192" s="26"/>
      <c r="I2192" s="26">
        <v>65309.95</v>
      </c>
      <c r="J2192" s="57"/>
      <c r="K2192" s="26">
        <v>239</v>
      </c>
      <c r="L2192" s="39">
        <v>651304.27</v>
      </c>
      <c r="M2192" s="26"/>
      <c r="N2192" s="26"/>
      <c r="O2192" s="26"/>
      <c r="P2192" s="26"/>
      <c r="Q2192" s="26"/>
      <c r="R2192" s="26"/>
      <c r="S2192" s="26"/>
      <c r="T2192" s="26"/>
    </row>
    <row r="2193" spans="1:20" x14ac:dyDescent="0.25">
      <c r="A2193" s="66">
        <v>2153</v>
      </c>
      <c r="B2193" s="66">
        <v>2</v>
      </c>
      <c r="C2193" s="83" t="s">
        <v>2609</v>
      </c>
      <c r="D2193" s="57">
        <f t="shared" si="241"/>
        <v>716386.45000000007</v>
      </c>
      <c r="E2193" s="26">
        <f t="shared" ref="E2193:E2243" si="250">F2193+G2193+H2193+I2193+J2193</f>
        <v>65082.18</v>
      </c>
      <c r="F2193" s="26"/>
      <c r="G2193" s="26"/>
      <c r="H2193" s="26"/>
      <c r="I2193" s="26">
        <v>65082.18</v>
      </c>
      <c r="J2193" s="57"/>
      <c r="K2193" s="26">
        <v>239</v>
      </c>
      <c r="L2193" s="39">
        <v>651304.27</v>
      </c>
      <c r="M2193" s="26"/>
      <c r="N2193" s="26"/>
      <c r="O2193" s="26"/>
      <c r="P2193" s="26"/>
      <c r="Q2193" s="26"/>
      <c r="R2193" s="26"/>
      <c r="S2193" s="26"/>
      <c r="T2193" s="26"/>
    </row>
    <row r="2194" spans="1:20" x14ac:dyDescent="0.25">
      <c r="A2194" s="66">
        <v>2154</v>
      </c>
      <c r="B2194" s="66">
        <v>3</v>
      </c>
      <c r="C2194" s="83" t="s">
        <v>2610</v>
      </c>
      <c r="D2194" s="57">
        <f t="shared" si="241"/>
        <v>445543.27999999997</v>
      </c>
      <c r="E2194" s="26">
        <f t="shared" si="250"/>
        <v>103588.03</v>
      </c>
      <c r="F2194" s="26">
        <v>103588.03</v>
      </c>
      <c r="G2194" s="26"/>
      <c r="H2194" s="39"/>
      <c r="I2194" s="26"/>
      <c r="J2194" s="57"/>
      <c r="K2194" s="26"/>
      <c r="L2194" s="57"/>
      <c r="M2194" s="26"/>
      <c r="N2194" s="26"/>
      <c r="O2194" s="26"/>
      <c r="P2194" s="26"/>
      <c r="Q2194" s="26">
        <v>110</v>
      </c>
      <c r="R2194" s="26">
        <v>136719.10999999999</v>
      </c>
      <c r="S2194" s="26">
        <v>110</v>
      </c>
      <c r="T2194" s="26">
        <v>205236.13999999998</v>
      </c>
    </row>
    <row r="2195" spans="1:20" x14ac:dyDescent="0.25">
      <c r="A2195" s="66">
        <v>2155</v>
      </c>
      <c r="B2195" s="66">
        <v>4</v>
      </c>
      <c r="C2195" s="83" t="s">
        <v>2611</v>
      </c>
      <c r="D2195" s="57">
        <f t="shared" si="241"/>
        <v>392216.79</v>
      </c>
      <c r="E2195" s="26">
        <f>F2195+G2195+H2195+I2195+J2195</f>
        <v>0</v>
      </c>
      <c r="F2195" s="26"/>
      <c r="G2195" s="26"/>
      <c r="H2195" s="26"/>
      <c r="I2195" s="26"/>
      <c r="J2195" s="57"/>
      <c r="K2195" s="26">
        <v>112</v>
      </c>
      <c r="L2195" s="39">
        <v>305213.71999999997</v>
      </c>
      <c r="M2195" s="26"/>
      <c r="N2195" s="26"/>
      <c r="O2195" s="26"/>
      <c r="P2195" s="26"/>
      <c r="Q2195" s="26">
        <v>70</v>
      </c>
      <c r="R2195" s="26">
        <v>87003.07</v>
      </c>
      <c r="S2195" s="26"/>
      <c r="T2195" s="26"/>
    </row>
    <row r="2196" spans="1:20" x14ac:dyDescent="0.25">
      <c r="A2196" s="66">
        <v>2156</v>
      </c>
      <c r="B2196" s="66">
        <v>5</v>
      </c>
      <c r="C2196" s="66" t="s">
        <v>2612</v>
      </c>
      <c r="D2196" s="57">
        <f t="shared" si="241"/>
        <v>733031.5199999999</v>
      </c>
      <c r="E2196" s="26">
        <f>F2196+G2196+H2196+I2196+J2196</f>
        <v>391076.26999999996</v>
      </c>
      <c r="F2196" s="26">
        <v>120736.18000000001</v>
      </c>
      <c r="G2196" s="26">
        <v>70193.69</v>
      </c>
      <c r="H2196" s="26"/>
      <c r="I2196" s="26">
        <v>80084.73</v>
      </c>
      <c r="J2196" s="57">
        <v>120061.67</v>
      </c>
      <c r="K2196" s="26"/>
      <c r="L2196" s="39"/>
      <c r="M2196" s="26"/>
      <c r="N2196" s="26"/>
      <c r="O2196" s="26"/>
      <c r="P2196" s="26"/>
      <c r="Q2196" s="26">
        <v>110</v>
      </c>
      <c r="R2196" s="26">
        <v>136719.10999999999</v>
      </c>
      <c r="S2196" s="26">
        <v>110</v>
      </c>
      <c r="T2196" s="26">
        <v>205236.13999999998</v>
      </c>
    </row>
    <row r="2197" spans="1:20" x14ac:dyDescent="0.25">
      <c r="A2197" s="66">
        <v>2157</v>
      </c>
      <c r="B2197" s="66">
        <v>6</v>
      </c>
      <c r="C2197" s="66" t="s">
        <v>2613</v>
      </c>
      <c r="D2197" s="57">
        <f t="shared" si="241"/>
        <v>365166.43</v>
      </c>
      <c r="E2197" s="26">
        <f t="shared" ref="E2197:E2240" si="251">F2197+G2197+H2197+I2197+J2197</f>
        <v>0</v>
      </c>
      <c r="F2197" s="26"/>
      <c r="G2197" s="26"/>
      <c r="H2197" s="26"/>
      <c r="I2197" s="26"/>
      <c r="J2197" s="57"/>
      <c r="K2197" s="26">
        <v>134</v>
      </c>
      <c r="L2197" s="39">
        <v>365166.43</v>
      </c>
      <c r="M2197" s="26"/>
      <c r="N2197" s="26"/>
      <c r="O2197" s="26"/>
      <c r="P2197" s="26"/>
      <c r="Q2197" s="26"/>
      <c r="R2197" s="26"/>
      <c r="S2197" s="26"/>
      <c r="T2197" s="26"/>
    </row>
    <row r="2198" spans="1:20" x14ac:dyDescent="0.25">
      <c r="A2198" s="66">
        <v>2158</v>
      </c>
      <c r="B2198" s="66">
        <v>7</v>
      </c>
      <c r="C2198" s="66" t="s">
        <v>2614</v>
      </c>
      <c r="D2198" s="57">
        <f t="shared" si="241"/>
        <v>365166.43</v>
      </c>
      <c r="E2198" s="26">
        <f t="shared" si="251"/>
        <v>0</v>
      </c>
      <c r="F2198" s="26"/>
      <c r="G2198" s="39"/>
      <c r="H2198" s="26"/>
      <c r="I2198" s="26"/>
      <c r="J2198" s="57"/>
      <c r="K2198" s="26">
        <v>134</v>
      </c>
      <c r="L2198" s="39">
        <v>365166.43</v>
      </c>
      <c r="M2198" s="26"/>
      <c r="N2198" s="26"/>
      <c r="O2198" s="26"/>
      <c r="P2198" s="26"/>
      <c r="Q2198" s="26"/>
      <c r="R2198" s="26"/>
      <c r="S2198" s="26"/>
      <c r="T2198" s="26"/>
    </row>
    <row r="2199" spans="1:20" x14ac:dyDescent="0.25">
      <c r="A2199" s="66">
        <v>2159</v>
      </c>
      <c r="B2199" s="66">
        <v>8</v>
      </c>
      <c r="C2199" s="66" t="s">
        <v>2615</v>
      </c>
      <c r="D2199" s="57">
        <f t="shared" si="241"/>
        <v>365166.43</v>
      </c>
      <c r="E2199" s="26">
        <f t="shared" si="251"/>
        <v>0</v>
      </c>
      <c r="F2199" s="26"/>
      <c r="G2199" s="39"/>
      <c r="H2199" s="26"/>
      <c r="I2199" s="26"/>
      <c r="J2199" s="57"/>
      <c r="K2199" s="26">
        <v>134</v>
      </c>
      <c r="L2199" s="39">
        <v>365166.43</v>
      </c>
      <c r="M2199" s="26"/>
      <c r="N2199" s="26"/>
      <c r="O2199" s="26"/>
      <c r="P2199" s="26"/>
      <c r="Q2199" s="26"/>
      <c r="R2199" s="26"/>
      <c r="S2199" s="26"/>
      <c r="T2199" s="26"/>
    </row>
    <row r="2200" spans="1:20" x14ac:dyDescent="0.25">
      <c r="A2200" s="66">
        <v>2160</v>
      </c>
      <c r="B2200" s="66">
        <v>9</v>
      </c>
      <c r="C2200" s="66" t="s">
        <v>2616</v>
      </c>
      <c r="D2200" s="57">
        <f t="shared" si="241"/>
        <v>935904.27</v>
      </c>
      <c r="E2200" s="26">
        <f t="shared" si="251"/>
        <v>168829.91</v>
      </c>
      <c r="F2200" s="26">
        <v>54480.75</v>
      </c>
      <c r="G2200" s="39"/>
      <c r="H2200" s="26">
        <v>114349.16</v>
      </c>
      <c r="I2200" s="26"/>
      <c r="J2200" s="57"/>
      <c r="K2200" s="26">
        <v>156</v>
      </c>
      <c r="L2200" s="39">
        <v>425119.11</v>
      </c>
      <c r="M2200" s="26"/>
      <c r="N2200" s="26"/>
      <c r="O2200" s="26"/>
      <c r="P2200" s="26"/>
      <c r="Q2200" s="26">
        <v>110</v>
      </c>
      <c r="R2200" s="26">
        <v>136719.10999999999</v>
      </c>
      <c r="S2200" s="26">
        <v>110</v>
      </c>
      <c r="T2200" s="26">
        <v>205236.13999999998</v>
      </c>
    </row>
    <row r="2201" spans="1:20" x14ac:dyDescent="0.25">
      <c r="A2201" s="66">
        <v>2161</v>
      </c>
      <c r="B2201" s="66">
        <v>10</v>
      </c>
      <c r="C2201" s="66" t="s">
        <v>2617</v>
      </c>
      <c r="D2201" s="57">
        <f t="shared" si="241"/>
        <v>2062054.78</v>
      </c>
      <c r="E2201" s="26">
        <f t="shared" si="251"/>
        <v>645794.88</v>
      </c>
      <c r="F2201" s="26">
        <v>148678.19</v>
      </c>
      <c r="G2201" s="39">
        <v>86438.64</v>
      </c>
      <c r="H2201" s="26">
        <v>312059.28999999998</v>
      </c>
      <c r="I2201" s="26">
        <v>98618.760000000009</v>
      </c>
      <c r="J2201" s="57"/>
      <c r="K2201" s="26">
        <v>360</v>
      </c>
      <c r="L2201" s="39">
        <v>981044.1</v>
      </c>
      <c r="M2201" s="26"/>
      <c r="N2201" s="26"/>
      <c r="O2201" s="26"/>
      <c r="P2201" s="26"/>
      <c r="Q2201" s="26">
        <v>140</v>
      </c>
      <c r="R2201" s="26">
        <v>174006.14</v>
      </c>
      <c r="S2201" s="26">
        <v>140</v>
      </c>
      <c r="T2201" s="26">
        <v>261209.66</v>
      </c>
    </row>
    <row r="2202" spans="1:20" x14ac:dyDescent="0.25">
      <c r="A2202" s="66">
        <v>2162</v>
      </c>
      <c r="B2202" s="66">
        <v>11</v>
      </c>
      <c r="C2202" s="66" t="s">
        <v>2618</v>
      </c>
      <c r="D2202" s="57">
        <f t="shared" si="241"/>
        <v>626396.12</v>
      </c>
      <c r="E2202" s="26">
        <f t="shared" si="251"/>
        <v>98124.239999999991</v>
      </c>
      <c r="F2202" s="26">
        <v>43714.060000000005</v>
      </c>
      <c r="G2202" s="39">
        <v>25414.5</v>
      </c>
      <c r="H2202" s="26"/>
      <c r="I2202" s="26">
        <v>28995.68</v>
      </c>
      <c r="J2202" s="57"/>
      <c r="K2202" s="26">
        <v>114</v>
      </c>
      <c r="L2202" s="39">
        <v>310663.98</v>
      </c>
      <c r="M2202" s="26"/>
      <c r="N2202" s="26"/>
      <c r="O2202" s="26"/>
      <c r="P2202" s="26"/>
      <c r="Q2202" s="26">
        <v>70</v>
      </c>
      <c r="R2202" s="26">
        <v>87003.07</v>
      </c>
      <c r="S2202" s="26">
        <v>70</v>
      </c>
      <c r="T2202" s="26">
        <v>130604.83</v>
      </c>
    </row>
    <row r="2203" spans="1:20" x14ac:dyDescent="0.25">
      <c r="A2203" s="66">
        <v>2163</v>
      </c>
      <c r="B2203" s="66">
        <v>12</v>
      </c>
      <c r="C2203" s="66" t="s">
        <v>2619</v>
      </c>
      <c r="D2203" s="57">
        <f t="shared" si="241"/>
        <v>2011140.42</v>
      </c>
      <c r="E2203" s="26">
        <f t="shared" si="251"/>
        <v>0</v>
      </c>
      <c r="F2203" s="26"/>
      <c r="G2203" s="39"/>
      <c r="H2203" s="26"/>
      <c r="I2203" s="26"/>
      <c r="J2203" s="57"/>
      <c r="K2203" s="26">
        <v>738</v>
      </c>
      <c r="L2203" s="39">
        <v>2011140.42</v>
      </c>
      <c r="M2203" s="26"/>
      <c r="N2203" s="26"/>
      <c r="O2203" s="26"/>
      <c r="P2203" s="26"/>
      <c r="Q2203" s="26"/>
      <c r="R2203" s="26"/>
      <c r="S2203" s="26"/>
      <c r="T2203" s="26"/>
    </row>
    <row r="2204" spans="1:20" x14ac:dyDescent="0.25">
      <c r="A2204" s="66">
        <v>2164</v>
      </c>
      <c r="B2204" s="66">
        <v>13</v>
      </c>
      <c r="C2204" s="66" t="s">
        <v>2620</v>
      </c>
      <c r="D2204" s="57">
        <f t="shared" si="241"/>
        <v>1519133.43</v>
      </c>
      <c r="E2204" s="26">
        <f t="shared" si="251"/>
        <v>185233.59</v>
      </c>
      <c r="F2204" s="26">
        <v>117134.08</v>
      </c>
      <c r="G2204" s="39">
        <v>68099.509999999995</v>
      </c>
      <c r="H2204" s="26"/>
      <c r="I2204" s="26"/>
      <c r="J2204" s="57"/>
      <c r="K2204" s="26">
        <v>364</v>
      </c>
      <c r="L2204" s="39">
        <v>991944.59</v>
      </c>
      <c r="M2204" s="26"/>
      <c r="N2204" s="26"/>
      <c r="O2204" s="26"/>
      <c r="P2204" s="26"/>
      <c r="Q2204" s="26">
        <v>110</v>
      </c>
      <c r="R2204" s="26">
        <v>136719.10999999999</v>
      </c>
      <c r="S2204" s="26">
        <v>110</v>
      </c>
      <c r="T2204" s="26">
        <v>205236.13999999998</v>
      </c>
    </row>
    <row r="2205" spans="1:20" x14ac:dyDescent="0.25">
      <c r="A2205" s="66">
        <v>2165</v>
      </c>
      <c r="B2205" s="66">
        <v>14</v>
      </c>
      <c r="C2205" s="66" t="s">
        <v>2621</v>
      </c>
      <c r="D2205" s="57">
        <f t="shared" si="241"/>
        <v>1321594.0499999998</v>
      </c>
      <c r="E2205" s="26">
        <f t="shared" si="251"/>
        <v>187480.08999999997</v>
      </c>
      <c r="F2205" s="26">
        <v>118554.68</v>
      </c>
      <c r="G2205" s="39">
        <v>68925.409999999989</v>
      </c>
      <c r="H2205" s="26"/>
      <c r="I2205" s="26"/>
      <c r="J2205" s="57"/>
      <c r="K2205" s="26">
        <v>366</v>
      </c>
      <c r="L2205" s="39">
        <v>997394.85</v>
      </c>
      <c r="M2205" s="26"/>
      <c r="N2205" s="26"/>
      <c r="O2205" s="26"/>
      <c r="P2205" s="26"/>
      <c r="Q2205" s="26">
        <v>110</v>
      </c>
      <c r="R2205" s="26">
        <v>136719.10999999999</v>
      </c>
      <c r="S2205" s="26"/>
      <c r="T2205" s="26"/>
    </row>
    <row r="2206" spans="1:20" x14ac:dyDescent="0.25">
      <c r="A2206" s="66">
        <v>2166</v>
      </c>
      <c r="B2206" s="66">
        <v>15</v>
      </c>
      <c r="C2206" s="66" t="s">
        <v>2622</v>
      </c>
      <c r="D2206" s="57">
        <f t="shared" si="241"/>
        <v>2141946.2999999998</v>
      </c>
      <c r="E2206" s="26">
        <f t="shared" si="251"/>
        <v>0</v>
      </c>
      <c r="F2206" s="26"/>
      <c r="G2206" s="39"/>
      <c r="H2206" s="26"/>
      <c r="I2206" s="26"/>
      <c r="J2206" s="57"/>
      <c r="K2206" s="26">
        <v>786</v>
      </c>
      <c r="L2206" s="39">
        <v>2141946.2999999998</v>
      </c>
      <c r="M2206" s="26"/>
      <c r="N2206" s="26"/>
      <c r="O2206" s="26"/>
      <c r="P2206" s="26"/>
      <c r="Q2206" s="26"/>
      <c r="R2206" s="26"/>
      <c r="S2206" s="26"/>
      <c r="T2206" s="26"/>
    </row>
    <row r="2207" spans="1:20" x14ac:dyDescent="0.25">
      <c r="A2207" s="66">
        <v>2167</v>
      </c>
      <c r="B2207" s="66">
        <v>16</v>
      </c>
      <c r="C2207" s="66" t="s">
        <v>2623</v>
      </c>
      <c r="D2207" s="57">
        <f t="shared" si="241"/>
        <v>410240.89</v>
      </c>
      <c r="E2207" s="26">
        <f t="shared" si="251"/>
        <v>236234.75</v>
      </c>
      <c r="F2207" s="26">
        <v>236234.75</v>
      </c>
      <c r="G2207" s="39"/>
      <c r="H2207" s="26"/>
      <c r="I2207" s="26"/>
      <c r="J2207" s="57"/>
      <c r="K2207" s="26"/>
      <c r="L2207" s="39"/>
      <c r="M2207" s="26"/>
      <c r="N2207" s="26"/>
      <c r="O2207" s="26"/>
      <c r="P2207" s="26"/>
      <c r="Q2207" s="26">
        <v>140</v>
      </c>
      <c r="R2207" s="26">
        <v>174006.14</v>
      </c>
      <c r="S2207" s="26"/>
      <c r="T2207" s="26"/>
    </row>
    <row r="2208" spans="1:20" x14ac:dyDescent="0.25">
      <c r="A2208" s="66">
        <v>2168</v>
      </c>
      <c r="B2208" s="66">
        <v>17</v>
      </c>
      <c r="C2208" s="66" t="s">
        <v>2624</v>
      </c>
      <c r="D2208" s="57">
        <f t="shared" si="241"/>
        <v>1993997.8299999998</v>
      </c>
      <c r="E2208" s="26">
        <f t="shared" si="251"/>
        <v>262230.09000000003</v>
      </c>
      <c r="F2208" s="26">
        <v>157656.18000000002</v>
      </c>
      <c r="G2208" s="39"/>
      <c r="H2208" s="26"/>
      <c r="I2208" s="26">
        <v>104573.91</v>
      </c>
      <c r="J2208" s="57"/>
      <c r="K2208" s="26">
        <v>510</v>
      </c>
      <c r="L2208" s="39">
        <v>1389812.49</v>
      </c>
      <c r="M2208" s="26"/>
      <c r="N2208" s="26"/>
      <c r="O2208" s="26"/>
      <c r="P2208" s="26"/>
      <c r="Q2208" s="26">
        <v>110</v>
      </c>
      <c r="R2208" s="26">
        <v>136719.10999999999</v>
      </c>
      <c r="S2208" s="26">
        <v>110</v>
      </c>
      <c r="T2208" s="26">
        <v>205236.13999999998</v>
      </c>
    </row>
    <row r="2209" spans="1:20" x14ac:dyDescent="0.25">
      <c r="A2209" s="66">
        <v>2169</v>
      </c>
      <c r="B2209" s="66">
        <v>18</v>
      </c>
      <c r="C2209" s="66" t="s">
        <v>2625</v>
      </c>
      <c r="D2209" s="57">
        <f t="shared" si="241"/>
        <v>387780.55</v>
      </c>
      <c r="E2209" s="26">
        <f t="shared" si="251"/>
        <v>251061.44</v>
      </c>
      <c r="F2209" s="26">
        <v>111847.09</v>
      </c>
      <c r="G2209" s="39">
        <v>65025.760000000002</v>
      </c>
      <c r="H2209" s="26"/>
      <c r="I2209" s="26">
        <v>74188.59</v>
      </c>
      <c r="J2209" s="57"/>
      <c r="K2209" s="26"/>
      <c r="L2209" s="39"/>
      <c r="M2209" s="26"/>
      <c r="N2209" s="26"/>
      <c r="O2209" s="26"/>
      <c r="P2209" s="26"/>
      <c r="Q2209" s="26">
        <v>110</v>
      </c>
      <c r="R2209" s="26">
        <v>136719.10999999999</v>
      </c>
      <c r="S2209" s="26"/>
      <c r="T2209" s="26"/>
    </row>
    <row r="2210" spans="1:20" x14ac:dyDescent="0.25">
      <c r="A2210" s="66">
        <v>2170</v>
      </c>
      <c r="B2210" s="66">
        <v>19</v>
      </c>
      <c r="C2210" s="66" t="s">
        <v>2626</v>
      </c>
      <c r="D2210" s="57">
        <f t="shared" si="241"/>
        <v>534925.28</v>
      </c>
      <c r="E2210" s="26">
        <f t="shared" si="251"/>
        <v>175209.11</v>
      </c>
      <c r="F2210" s="26">
        <v>47607.649999999994</v>
      </c>
      <c r="G2210" s="39">
        <v>27678.18</v>
      </c>
      <c r="H2210" s="26">
        <v>99923.28</v>
      </c>
      <c r="I2210" s="26"/>
      <c r="J2210" s="57"/>
      <c r="K2210" s="26">
        <v>132</v>
      </c>
      <c r="L2210" s="39">
        <v>359716.17</v>
      </c>
      <c r="M2210" s="26"/>
      <c r="N2210" s="26"/>
      <c r="O2210" s="26"/>
      <c r="P2210" s="26"/>
      <c r="Q2210" s="26"/>
      <c r="R2210" s="26"/>
      <c r="S2210" s="26"/>
      <c r="T2210" s="26"/>
    </row>
    <row r="2211" spans="1:20" x14ac:dyDescent="0.25">
      <c r="A2211" s="66">
        <v>2171</v>
      </c>
      <c r="B2211" s="66">
        <v>20</v>
      </c>
      <c r="C2211" s="66" t="s">
        <v>360</v>
      </c>
      <c r="D2211" s="57">
        <f t="shared" si="241"/>
        <v>172618.90000000002</v>
      </c>
      <c r="E2211" s="26">
        <f t="shared" si="251"/>
        <v>172618.90000000002</v>
      </c>
      <c r="F2211" s="26"/>
      <c r="G2211" s="39"/>
      <c r="H2211" s="26"/>
      <c r="I2211" s="26">
        <v>172618.90000000002</v>
      </c>
      <c r="J2211" s="57"/>
      <c r="K2211" s="26"/>
      <c r="L2211" s="39"/>
      <c r="M2211" s="26"/>
      <c r="N2211" s="26"/>
      <c r="O2211" s="26"/>
      <c r="P2211" s="26"/>
      <c r="Q2211" s="26"/>
      <c r="R2211" s="26"/>
      <c r="S2211" s="26"/>
      <c r="T2211" s="26"/>
    </row>
    <row r="2212" spans="1:20" x14ac:dyDescent="0.25">
      <c r="A2212" s="66">
        <v>2172</v>
      </c>
      <c r="B2212" s="66">
        <v>21</v>
      </c>
      <c r="C2212" s="66" t="s">
        <v>2627</v>
      </c>
      <c r="D2212" s="57">
        <f t="shared" si="241"/>
        <v>159890.88999999998</v>
      </c>
      <c r="E2212" s="26">
        <f t="shared" si="251"/>
        <v>159890.88999999998</v>
      </c>
      <c r="F2212" s="26"/>
      <c r="G2212" s="39"/>
      <c r="H2212" s="26"/>
      <c r="I2212" s="26">
        <v>159890.88999999998</v>
      </c>
      <c r="J2212" s="57"/>
      <c r="K2212" s="26"/>
      <c r="L2212" s="39"/>
      <c r="M2212" s="26"/>
      <c r="N2212" s="26"/>
      <c r="O2212" s="26"/>
      <c r="P2212" s="26"/>
      <c r="Q2212" s="26"/>
      <c r="R2212" s="26"/>
      <c r="S2212" s="26"/>
      <c r="T2212" s="26"/>
    </row>
    <row r="2213" spans="1:20" x14ac:dyDescent="0.25">
      <c r="A2213" s="66">
        <v>2173</v>
      </c>
      <c r="B2213" s="66">
        <v>22</v>
      </c>
      <c r="C2213" s="66" t="s">
        <v>2628</v>
      </c>
      <c r="D2213" s="57">
        <f t="shared" si="241"/>
        <v>2503841.9900000002</v>
      </c>
      <c r="E2213" s="26">
        <f t="shared" si="251"/>
        <v>384098.37</v>
      </c>
      <c r="F2213" s="26">
        <v>242887.98</v>
      </c>
      <c r="G2213" s="39">
        <v>141210.39000000001</v>
      </c>
      <c r="H2213" s="26"/>
      <c r="I2213" s="26"/>
      <c r="J2213" s="57"/>
      <c r="K2213" s="26">
        <v>714</v>
      </c>
      <c r="L2213" s="39">
        <v>1945737.48</v>
      </c>
      <c r="M2213" s="26"/>
      <c r="N2213" s="26"/>
      <c r="O2213" s="26"/>
      <c r="P2213" s="26"/>
      <c r="Q2213" s="26">
        <v>140</v>
      </c>
      <c r="R2213" s="26">
        <v>174006.14</v>
      </c>
      <c r="S2213" s="26"/>
      <c r="T2213" s="26"/>
    </row>
    <row r="2214" spans="1:20" x14ac:dyDescent="0.25">
      <c r="A2214" s="66">
        <v>2174</v>
      </c>
      <c r="B2214" s="66">
        <v>23</v>
      </c>
      <c r="C2214" s="66" t="s">
        <v>2629</v>
      </c>
      <c r="D2214" s="57">
        <f t="shared" si="241"/>
        <v>2136496.04</v>
      </c>
      <c r="E2214" s="26">
        <f t="shared" si="251"/>
        <v>0</v>
      </c>
      <c r="F2214" s="26"/>
      <c r="G2214" s="39"/>
      <c r="H2214" s="26"/>
      <c r="I2214" s="26"/>
      <c r="J2214" s="57"/>
      <c r="K2214" s="26">
        <v>784</v>
      </c>
      <c r="L2214" s="39">
        <v>2136496.04</v>
      </c>
      <c r="M2214" s="26"/>
      <c r="N2214" s="26"/>
      <c r="O2214" s="26"/>
      <c r="P2214" s="26"/>
      <c r="Q2214" s="26"/>
      <c r="R2214" s="26"/>
      <c r="S2214" s="26"/>
      <c r="T2214" s="26"/>
    </row>
    <row r="2215" spans="1:20" x14ac:dyDescent="0.25">
      <c r="A2215" s="66">
        <v>2175</v>
      </c>
      <c r="B2215" s="66">
        <v>24</v>
      </c>
      <c r="C2215" s="66" t="s">
        <v>2630</v>
      </c>
      <c r="D2215" s="57">
        <f t="shared" si="241"/>
        <v>400718.56000000006</v>
      </c>
      <c r="E2215" s="26">
        <f t="shared" si="251"/>
        <v>81879.22</v>
      </c>
      <c r="F2215" s="26">
        <v>81879.22</v>
      </c>
      <c r="G2215" s="39"/>
      <c r="H2215" s="26"/>
      <c r="I2215" s="26"/>
      <c r="J2215" s="57"/>
      <c r="K2215" s="26">
        <v>117</v>
      </c>
      <c r="L2215" s="39">
        <v>318839.34000000003</v>
      </c>
      <c r="M2215" s="26"/>
      <c r="N2215" s="26"/>
      <c r="O2215" s="26"/>
      <c r="P2215" s="26"/>
      <c r="Q2215" s="26"/>
      <c r="R2215" s="26"/>
      <c r="S2215" s="26"/>
      <c r="T2215" s="26"/>
    </row>
    <row r="2216" spans="1:20" x14ac:dyDescent="0.25">
      <c r="A2216" s="66">
        <v>2176</v>
      </c>
      <c r="B2216" s="66">
        <v>25</v>
      </c>
      <c r="C2216" s="66" t="s">
        <v>2631</v>
      </c>
      <c r="D2216" s="57">
        <f t="shared" si="241"/>
        <v>35704.519999999997</v>
      </c>
      <c r="E2216" s="26">
        <f t="shared" si="251"/>
        <v>35704.519999999997</v>
      </c>
      <c r="F2216" s="26">
        <v>35704.519999999997</v>
      </c>
      <c r="G2216" s="39"/>
      <c r="H2216" s="26"/>
      <c r="I2216" s="26"/>
      <c r="J2216" s="57"/>
      <c r="K2216" s="26"/>
      <c r="L2216" s="39"/>
      <c r="M2216" s="26"/>
      <c r="N2216" s="26"/>
      <c r="O2216" s="26"/>
      <c r="P2216" s="26"/>
      <c r="Q2216" s="26"/>
      <c r="R2216" s="26"/>
      <c r="S2216" s="26"/>
      <c r="T2216" s="26"/>
    </row>
    <row r="2217" spans="1:20" x14ac:dyDescent="0.25">
      <c r="A2217" s="66">
        <v>2177</v>
      </c>
      <c r="B2217" s="66">
        <v>26</v>
      </c>
      <c r="C2217" s="66" t="s">
        <v>2632</v>
      </c>
      <c r="D2217" s="57">
        <f t="shared" si="241"/>
        <v>176544.88999999998</v>
      </c>
      <c r="E2217" s="26">
        <f t="shared" si="251"/>
        <v>176544.88999999998</v>
      </c>
      <c r="F2217" s="26">
        <v>78650.2</v>
      </c>
      <c r="G2217" s="39">
        <v>45725.73</v>
      </c>
      <c r="H2217" s="26"/>
      <c r="I2217" s="26">
        <v>52168.959999999999</v>
      </c>
      <c r="J2217" s="57"/>
      <c r="K2217" s="26"/>
      <c r="L2217" s="39"/>
      <c r="M2217" s="26"/>
      <c r="N2217" s="26"/>
      <c r="O2217" s="26"/>
      <c r="P2217" s="26"/>
      <c r="Q2217" s="26"/>
      <c r="R2217" s="26"/>
      <c r="S2217" s="26"/>
      <c r="T2217" s="26"/>
    </row>
    <row r="2218" spans="1:20" x14ac:dyDescent="0.25">
      <c r="A2218" s="66">
        <v>2178</v>
      </c>
      <c r="B2218" s="66">
        <v>27</v>
      </c>
      <c r="C2218" s="66" t="s">
        <v>2633</v>
      </c>
      <c r="D2218" s="57">
        <f t="shared" si="241"/>
        <v>375492.17</v>
      </c>
      <c r="E2218" s="26">
        <f t="shared" si="251"/>
        <v>170256.03</v>
      </c>
      <c r="F2218" s="26">
        <v>170256.03</v>
      </c>
      <c r="G2218" s="39"/>
      <c r="H2218" s="26"/>
      <c r="I2218" s="26"/>
      <c r="J2218" s="57"/>
      <c r="K2218" s="26"/>
      <c r="L2218" s="39"/>
      <c r="M2218" s="26"/>
      <c r="N2218" s="26"/>
      <c r="O2218" s="26"/>
      <c r="P2218" s="26"/>
      <c r="Q2218" s="26"/>
      <c r="R2218" s="26"/>
      <c r="S2218" s="26">
        <v>110</v>
      </c>
      <c r="T2218" s="26">
        <v>205236.13999999998</v>
      </c>
    </row>
    <row r="2219" spans="1:20" x14ac:dyDescent="0.25">
      <c r="A2219" s="66">
        <v>2179</v>
      </c>
      <c r="B2219" s="66">
        <v>28</v>
      </c>
      <c r="C2219" s="66" t="s">
        <v>2634</v>
      </c>
      <c r="D2219" s="57">
        <f t="shared" si="241"/>
        <v>2381113.4400000004</v>
      </c>
      <c r="E2219" s="26">
        <f t="shared" si="251"/>
        <v>168313.96999999997</v>
      </c>
      <c r="F2219" s="26"/>
      <c r="G2219" s="39"/>
      <c r="H2219" s="26"/>
      <c r="I2219" s="26">
        <v>168313.96999999997</v>
      </c>
      <c r="J2219" s="57"/>
      <c r="K2219" s="26">
        <v>812</v>
      </c>
      <c r="L2219" s="39">
        <v>2212799.4700000002</v>
      </c>
      <c r="M2219" s="26"/>
      <c r="N2219" s="26"/>
      <c r="O2219" s="26"/>
      <c r="P2219" s="26"/>
      <c r="Q2219" s="26"/>
      <c r="R2219" s="26"/>
      <c r="S2219" s="26"/>
      <c r="T2219" s="26"/>
    </row>
    <row r="2220" spans="1:20" x14ac:dyDescent="0.25">
      <c r="A2220" s="66">
        <v>2180</v>
      </c>
      <c r="B2220" s="66">
        <v>29</v>
      </c>
      <c r="C2220" s="66" t="s">
        <v>2635</v>
      </c>
      <c r="D2220" s="57">
        <f t="shared" si="241"/>
        <v>553588.07999999996</v>
      </c>
      <c r="E2220" s="26">
        <f t="shared" si="251"/>
        <v>60340.9</v>
      </c>
      <c r="F2220" s="26">
        <v>60340.9</v>
      </c>
      <c r="G2220" s="39"/>
      <c r="H2220" s="26"/>
      <c r="I2220" s="26"/>
      <c r="J2220" s="57"/>
      <c r="K2220" s="26">
        <v>181</v>
      </c>
      <c r="L2220" s="39">
        <v>493247.18</v>
      </c>
      <c r="M2220" s="26"/>
      <c r="N2220" s="26"/>
      <c r="O2220" s="26"/>
      <c r="P2220" s="26"/>
      <c r="Q2220" s="26"/>
      <c r="R2220" s="26"/>
      <c r="S2220" s="26"/>
      <c r="T2220" s="26"/>
    </row>
    <row r="2221" spans="1:20" x14ac:dyDescent="0.25">
      <c r="A2221" s="66">
        <v>2181</v>
      </c>
      <c r="B2221" s="66">
        <v>30</v>
      </c>
      <c r="C2221" s="66" t="s">
        <v>2636</v>
      </c>
      <c r="D2221" s="57">
        <f t="shared" si="241"/>
        <v>413712.69</v>
      </c>
      <c r="E2221" s="26">
        <f t="shared" si="251"/>
        <v>53996.520000000004</v>
      </c>
      <c r="F2221" s="26">
        <v>53996.520000000004</v>
      </c>
      <c r="G2221" s="39"/>
      <c r="H2221" s="26"/>
      <c r="I2221" s="26"/>
      <c r="J2221" s="57"/>
      <c r="K2221" s="26">
        <v>132</v>
      </c>
      <c r="L2221" s="39">
        <v>359716.17</v>
      </c>
      <c r="M2221" s="26"/>
      <c r="N2221" s="26"/>
      <c r="O2221" s="26"/>
      <c r="P2221" s="26"/>
      <c r="Q2221" s="26"/>
      <c r="R2221" s="26"/>
      <c r="S2221" s="26"/>
      <c r="T2221" s="26"/>
    </row>
    <row r="2222" spans="1:20" x14ac:dyDescent="0.25">
      <c r="A2222" s="66">
        <v>2182</v>
      </c>
      <c r="B2222" s="66">
        <v>31</v>
      </c>
      <c r="C2222" s="66" t="s">
        <v>2637</v>
      </c>
      <c r="D2222" s="57">
        <f t="shared" si="241"/>
        <v>1948462.58</v>
      </c>
      <c r="E2222" s="26">
        <f t="shared" si="251"/>
        <v>0</v>
      </c>
      <c r="F2222" s="26"/>
      <c r="G2222" s="39"/>
      <c r="H2222" s="26"/>
      <c r="I2222" s="26"/>
      <c r="J2222" s="57"/>
      <c r="K2222" s="26">
        <v>715</v>
      </c>
      <c r="L2222" s="39">
        <v>1948462.58</v>
      </c>
      <c r="M2222" s="26"/>
      <c r="N2222" s="26"/>
      <c r="O2222" s="26"/>
      <c r="P2222" s="26"/>
      <c r="Q2222" s="26"/>
      <c r="R2222" s="26"/>
      <c r="S2222" s="26"/>
      <c r="T2222" s="26"/>
    </row>
    <row r="2223" spans="1:20" x14ac:dyDescent="0.25">
      <c r="A2223" s="66">
        <v>2183</v>
      </c>
      <c r="B2223" s="66">
        <v>32</v>
      </c>
      <c r="C2223" s="66" t="s">
        <v>2638</v>
      </c>
      <c r="D2223" s="57">
        <f t="shared" si="241"/>
        <v>1048247.05</v>
      </c>
      <c r="E2223" s="26">
        <f t="shared" si="251"/>
        <v>706291.8</v>
      </c>
      <c r="F2223" s="26">
        <v>191912.94</v>
      </c>
      <c r="G2223" s="39">
        <v>111574.51</v>
      </c>
      <c r="H2223" s="26">
        <v>402804.35</v>
      </c>
      <c r="I2223" s="26"/>
      <c r="J2223" s="57"/>
      <c r="K2223" s="26"/>
      <c r="L2223" s="39"/>
      <c r="M2223" s="26"/>
      <c r="N2223" s="26"/>
      <c r="O2223" s="26"/>
      <c r="P2223" s="26"/>
      <c r="Q2223" s="26">
        <v>110</v>
      </c>
      <c r="R2223" s="26">
        <v>136719.10999999999</v>
      </c>
      <c r="S2223" s="26">
        <v>110</v>
      </c>
      <c r="T2223" s="26">
        <v>205236.13999999998</v>
      </c>
    </row>
    <row r="2224" spans="1:20" x14ac:dyDescent="0.25">
      <c r="A2224" s="66">
        <v>2184</v>
      </c>
      <c r="B2224" s="66">
        <v>33</v>
      </c>
      <c r="C2224" s="66" t="s">
        <v>2639</v>
      </c>
      <c r="D2224" s="57">
        <f t="shared" si="241"/>
        <v>2374993.0699999998</v>
      </c>
      <c r="E2224" s="26">
        <f t="shared" si="251"/>
        <v>583272.65</v>
      </c>
      <c r="F2224" s="26">
        <v>158486.29</v>
      </c>
      <c r="G2224" s="39">
        <v>92140.89</v>
      </c>
      <c r="H2224" s="26">
        <v>332645.47000000003</v>
      </c>
      <c r="I2224" s="26"/>
      <c r="J2224" s="57"/>
      <c r="K2224" s="26">
        <v>532</v>
      </c>
      <c r="L2224" s="39">
        <v>1449765.17</v>
      </c>
      <c r="M2224" s="26"/>
      <c r="N2224" s="26"/>
      <c r="O2224" s="26"/>
      <c r="P2224" s="26"/>
      <c r="Q2224" s="26">
        <v>110</v>
      </c>
      <c r="R2224" s="26">
        <v>136719.10999999999</v>
      </c>
      <c r="S2224" s="26">
        <v>110</v>
      </c>
      <c r="T2224" s="26">
        <v>205236.13999999998</v>
      </c>
    </row>
    <row r="2225" spans="1:20" x14ac:dyDescent="0.25">
      <c r="A2225" s="66">
        <v>2185</v>
      </c>
      <c r="B2225" s="66">
        <v>34</v>
      </c>
      <c r="C2225" s="66" t="s">
        <v>2640</v>
      </c>
      <c r="D2225" s="57">
        <f t="shared" si="241"/>
        <v>2110347.8000000003</v>
      </c>
      <c r="E2225" s="26">
        <f t="shared" si="251"/>
        <v>161885.22</v>
      </c>
      <c r="F2225" s="26"/>
      <c r="G2225" s="39"/>
      <c r="H2225" s="26"/>
      <c r="I2225" s="26">
        <v>161885.22</v>
      </c>
      <c r="J2225" s="57"/>
      <c r="K2225" s="26">
        <v>715</v>
      </c>
      <c r="L2225" s="39">
        <v>1948462.58</v>
      </c>
      <c r="M2225" s="26"/>
      <c r="N2225" s="26"/>
      <c r="O2225" s="26"/>
      <c r="P2225" s="26"/>
      <c r="Q2225" s="26"/>
      <c r="R2225" s="26"/>
      <c r="S2225" s="26"/>
      <c r="T2225" s="26"/>
    </row>
    <row r="2226" spans="1:20" x14ac:dyDescent="0.25">
      <c r="A2226" s="66">
        <v>2186</v>
      </c>
      <c r="B2226" s="66">
        <v>35</v>
      </c>
      <c r="C2226" s="66" t="s">
        <v>2641</v>
      </c>
      <c r="D2226" s="57">
        <f t="shared" si="241"/>
        <v>2140699.2599999998</v>
      </c>
      <c r="E2226" s="26">
        <f t="shared" si="251"/>
        <v>156810.08000000002</v>
      </c>
      <c r="F2226" s="26"/>
      <c r="G2226" s="39"/>
      <c r="H2226" s="26"/>
      <c r="I2226" s="26">
        <v>156810.08000000002</v>
      </c>
      <c r="J2226" s="57"/>
      <c r="K2226" s="26">
        <v>728</v>
      </c>
      <c r="L2226" s="39">
        <v>1983889.18</v>
      </c>
      <c r="M2226" s="26"/>
      <c r="N2226" s="26"/>
      <c r="O2226" s="26"/>
      <c r="P2226" s="26"/>
      <c r="Q2226" s="26"/>
      <c r="R2226" s="26"/>
      <c r="S2226" s="26"/>
      <c r="T2226" s="26"/>
    </row>
    <row r="2227" spans="1:20" x14ac:dyDescent="0.25">
      <c r="A2227" s="66">
        <v>2187</v>
      </c>
      <c r="B2227" s="66">
        <v>36</v>
      </c>
      <c r="C2227" s="66" t="s">
        <v>2642</v>
      </c>
      <c r="D2227" s="57">
        <f t="shared" si="241"/>
        <v>2094150.52</v>
      </c>
      <c r="E2227" s="26">
        <f t="shared" si="251"/>
        <v>142962.81</v>
      </c>
      <c r="F2227" s="26"/>
      <c r="G2227" s="39"/>
      <c r="H2227" s="26"/>
      <c r="I2227" s="26">
        <v>142962.81</v>
      </c>
      <c r="J2227" s="57"/>
      <c r="K2227" s="26">
        <v>716</v>
      </c>
      <c r="L2227" s="39">
        <v>1951187.71</v>
      </c>
      <c r="M2227" s="26"/>
      <c r="N2227" s="26"/>
      <c r="O2227" s="26"/>
      <c r="P2227" s="26"/>
      <c r="Q2227" s="26"/>
      <c r="R2227" s="26"/>
      <c r="S2227" s="26"/>
      <c r="T2227" s="26"/>
    </row>
    <row r="2228" spans="1:20" x14ac:dyDescent="0.25">
      <c r="A2228" s="66">
        <v>2188</v>
      </c>
      <c r="B2228" s="66">
        <v>37</v>
      </c>
      <c r="C2228" s="66" t="s">
        <v>2643</v>
      </c>
      <c r="D2228" s="57">
        <f t="shared" si="241"/>
        <v>2095346.78</v>
      </c>
      <c r="E2228" s="26">
        <f t="shared" si="251"/>
        <v>144159.06999999998</v>
      </c>
      <c r="F2228" s="26"/>
      <c r="G2228" s="39"/>
      <c r="H2228" s="26"/>
      <c r="I2228" s="26">
        <v>144159.06999999998</v>
      </c>
      <c r="J2228" s="57"/>
      <c r="K2228" s="26">
        <v>716</v>
      </c>
      <c r="L2228" s="39">
        <v>1951187.71</v>
      </c>
      <c r="M2228" s="26"/>
      <c r="N2228" s="26"/>
      <c r="O2228" s="26"/>
      <c r="P2228" s="26"/>
      <c r="Q2228" s="26"/>
      <c r="R2228" s="26"/>
      <c r="S2228" s="26"/>
      <c r="T2228" s="26"/>
    </row>
    <row r="2229" spans="1:20" x14ac:dyDescent="0.25">
      <c r="A2229" s="66">
        <v>2189</v>
      </c>
      <c r="B2229" s="66">
        <v>38</v>
      </c>
      <c r="C2229" s="66" t="s">
        <v>2644</v>
      </c>
      <c r="D2229" s="57">
        <f t="shared" si="241"/>
        <v>1083665.06</v>
      </c>
      <c r="E2229" s="26">
        <f t="shared" si="251"/>
        <v>162573.63999999998</v>
      </c>
      <c r="F2229" s="26">
        <v>102804.87</v>
      </c>
      <c r="G2229" s="39">
        <v>59768.77</v>
      </c>
      <c r="H2229" s="26"/>
      <c r="I2229" s="26"/>
      <c r="J2229" s="57"/>
      <c r="K2229" s="26">
        <v>338</v>
      </c>
      <c r="L2229" s="39">
        <v>921091.42</v>
      </c>
      <c r="M2229" s="26"/>
      <c r="N2229" s="26"/>
      <c r="O2229" s="26"/>
      <c r="P2229" s="26"/>
      <c r="Q2229" s="26"/>
      <c r="R2229" s="26"/>
      <c r="S2229" s="26"/>
      <c r="T2229" s="26"/>
    </row>
    <row r="2230" spans="1:20" x14ac:dyDescent="0.25">
      <c r="A2230" s="66">
        <v>2190</v>
      </c>
      <c r="B2230" s="66">
        <v>39</v>
      </c>
      <c r="C2230" s="66" t="s">
        <v>2645</v>
      </c>
      <c r="D2230" s="57">
        <f t="shared" si="241"/>
        <v>848300.64999999991</v>
      </c>
      <c r="E2230" s="26">
        <f t="shared" si="251"/>
        <v>237873.21000000002</v>
      </c>
      <c r="F2230" s="26">
        <v>92349.47</v>
      </c>
      <c r="G2230" s="39">
        <v>53690.19</v>
      </c>
      <c r="H2230" s="26"/>
      <c r="I2230" s="26"/>
      <c r="J2230" s="57">
        <v>91833.55</v>
      </c>
      <c r="K2230" s="26">
        <v>224</v>
      </c>
      <c r="L2230" s="39">
        <v>610427.43999999994</v>
      </c>
      <c r="M2230" s="26"/>
      <c r="N2230" s="26"/>
      <c r="O2230" s="26"/>
      <c r="P2230" s="26"/>
      <c r="Q2230" s="26"/>
      <c r="R2230" s="26"/>
      <c r="S2230" s="26"/>
      <c r="T2230" s="26"/>
    </row>
    <row r="2231" spans="1:20" x14ac:dyDescent="0.25">
      <c r="A2231" s="66">
        <v>2191</v>
      </c>
      <c r="B2231" s="66">
        <v>40</v>
      </c>
      <c r="C2231" s="66" t="s">
        <v>2646</v>
      </c>
      <c r="D2231" s="57">
        <f t="shared" si="241"/>
        <v>2216145.52</v>
      </c>
      <c r="E2231" s="26">
        <f t="shared" si="251"/>
        <v>669686.1100000001</v>
      </c>
      <c r="F2231" s="26">
        <v>181966.46000000002</v>
      </c>
      <c r="G2231" s="39">
        <v>105791.83</v>
      </c>
      <c r="H2231" s="26">
        <v>381927.82</v>
      </c>
      <c r="I2231" s="26"/>
      <c r="J2231" s="57"/>
      <c r="K2231" s="26">
        <v>442</v>
      </c>
      <c r="L2231" s="39">
        <v>1204504.1599999999</v>
      </c>
      <c r="M2231" s="26"/>
      <c r="N2231" s="26"/>
      <c r="O2231" s="26"/>
      <c r="P2231" s="26"/>
      <c r="Q2231" s="26">
        <v>110</v>
      </c>
      <c r="R2231" s="26">
        <v>136719.10999999999</v>
      </c>
      <c r="S2231" s="26">
        <v>110</v>
      </c>
      <c r="T2231" s="26">
        <v>205236.13999999998</v>
      </c>
    </row>
    <row r="2232" spans="1:20" x14ac:dyDescent="0.25">
      <c r="A2232" s="66">
        <v>2192</v>
      </c>
      <c r="B2232" s="66">
        <v>41</v>
      </c>
      <c r="C2232" s="66" t="s">
        <v>2647</v>
      </c>
      <c r="D2232" s="57">
        <f t="shared" si="241"/>
        <v>1430689.32</v>
      </c>
      <c r="E2232" s="26">
        <f t="shared" si="251"/>
        <v>0</v>
      </c>
      <c r="F2232" s="26"/>
      <c r="G2232" s="39"/>
      <c r="H2232" s="26"/>
      <c r="I2232" s="26"/>
      <c r="J2232" s="57"/>
      <c r="K2232" s="26">
        <v>525</v>
      </c>
      <c r="L2232" s="39">
        <v>1430689.32</v>
      </c>
      <c r="M2232" s="26"/>
      <c r="N2232" s="26"/>
      <c r="O2232" s="26"/>
      <c r="P2232" s="26"/>
      <c r="Q2232" s="26"/>
      <c r="R2232" s="26"/>
      <c r="S2232" s="26"/>
      <c r="T2232" s="26"/>
    </row>
    <row r="2233" spans="1:20" x14ac:dyDescent="0.25">
      <c r="A2233" s="66">
        <v>2193</v>
      </c>
      <c r="B2233" s="66">
        <v>42</v>
      </c>
      <c r="C2233" s="66" t="s">
        <v>2648</v>
      </c>
      <c r="D2233" s="57">
        <f t="shared" si="241"/>
        <v>362892.86</v>
      </c>
      <c r="E2233" s="26">
        <f t="shared" si="251"/>
        <v>362892.86</v>
      </c>
      <c r="F2233" s="26">
        <v>98604.91</v>
      </c>
      <c r="G2233" s="39">
        <v>57326.99</v>
      </c>
      <c r="H2233" s="26">
        <v>206960.96</v>
      </c>
      <c r="I2233" s="26"/>
      <c r="J2233" s="57"/>
      <c r="K2233" s="26"/>
      <c r="L2233" s="39"/>
      <c r="M2233" s="26"/>
      <c r="N2233" s="26"/>
      <c r="O2233" s="26"/>
      <c r="P2233" s="26"/>
      <c r="Q2233" s="26"/>
      <c r="R2233" s="26"/>
      <c r="S2233" s="26"/>
      <c r="T2233" s="26"/>
    </row>
    <row r="2234" spans="1:20" x14ac:dyDescent="0.25">
      <c r="A2234" s="66">
        <v>2194</v>
      </c>
      <c r="B2234" s="66">
        <v>43</v>
      </c>
      <c r="C2234" s="66" t="s">
        <v>2649</v>
      </c>
      <c r="D2234" s="57">
        <f t="shared" si="241"/>
        <v>3708290.1100000003</v>
      </c>
      <c r="E2234" s="26">
        <f t="shared" si="251"/>
        <v>983971.41</v>
      </c>
      <c r="F2234" s="26">
        <v>267363.77</v>
      </c>
      <c r="G2234" s="39">
        <v>155440.18000000002</v>
      </c>
      <c r="H2234" s="26">
        <v>561167.46</v>
      </c>
      <c r="I2234" s="26"/>
      <c r="J2234" s="57"/>
      <c r="K2234" s="26">
        <v>840</v>
      </c>
      <c r="L2234" s="39">
        <v>2289102.9</v>
      </c>
      <c r="M2234" s="26"/>
      <c r="N2234" s="26"/>
      <c r="O2234" s="26"/>
      <c r="P2234" s="26"/>
      <c r="Q2234" s="26">
        <v>140</v>
      </c>
      <c r="R2234" s="26">
        <v>174006.14</v>
      </c>
      <c r="S2234" s="26">
        <v>140</v>
      </c>
      <c r="T2234" s="26">
        <v>261209.66</v>
      </c>
    </row>
    <row r="2235" spans="1:20" x14ac:dyDescent="0.25">
      <c r="A2235" s="66">
        <v>2195</v>
      </c>
      <c r="B2235" s="66">
        <v>44</v>
      </c>
      <c r="C2235" s="66" t="s">
        <v>2650</v>
      </c>
      <c r="D2235" s="57">
        <f t="shared" si="241"/>
        <v>1068248.02</v>
      </c>
      <c r="E2235" s="26">
        <f t="shared" si="251"/>
        <v>0</v>
      </c>
      <c r="F2235" s="26"/>
      <c r="G2235" s="39"/>
      <c r="H2235" s="26"/>
      <c r="I2235" s="26"/>
      <c r="J2235" s="57"/>
      <c r="K2235" s="26">
        <v>392</v>
      </c>
      <c r="L2235" s="39">
        <v>1068248.02</v>
      </c>
      <c r="M2235" s="26"/>
      <c r="N2235" s="26"/>
      <c r="O2235" s="26"/>
      <c r="P2235" s="26"/>
      <c r="Q2235" s="26"/>
      <c r="R2235" s="26"/>
      <c r="S2235" s="26"/>
      <c r="T2235" s="26"/>
    </row>
    <row r="2236" spans="1:20" x14ac:dyDescent="0.25">
      <c r="A2236" s="66">
        <v>2196</v>
      </c>
      <c r="B2236" s="66">
        <v>45</v>
      </c>
      <c r="C2236" s="66" t="s">
        <v>2651</v>
      </c>
      <c r="D2236" s="57">
        <f t="shared" si="241"/>
        <v>1220854.8799999999</v>
      </c>
      <c r="E2236" s="26">
        <f t="shared" si="251"/>
        <v>0</v>
      </c>
      <c r="F2236" s="26"/>
      <c r="G2236" s="39"/>
      <c r="H2236" s="26"/>
      <c r="I2236" s="26"/>
      <c r="J2236" s="57"/>
      <c r="K2236" s="26">
        <v>448</v>
      </c>
      <c r="L2236" s="39">
        <v>1220854.8799999999</v>
      </c>
      <c r="M2236" s="26"/>
      <c r="N2236" s="26"/>
      <c r="O2236" s="26"/>
      <c r="P2236" s="26"/>
      <c r="Q2236" s="26"/>
      <c r="R2236" s="26"/>
      <c r="S2236" s="26"/>
      <c r="T2236" s="26"/>
    </row>
    <row r="2237" spans="1:20" x14ac:dyDescent="0.25">
      <c r="A2237" s="66">
        <v>2197</v>
      </c>
      <c r="B2237" s="66">
        <v>46</v>
      </c>
      <c r="C2237" s="66" t="s">
        <v>2652</v>
      </c>
      <c r="D2237" s="57">
        <f t="shared" si="241"/>
        <v>1372956.4300000002</v>
      </c>
      <c r="E2237" s="26">
        <f t="shared" si="251"/>
        <v>370312.2</v>
      </c>
      <c r="F2237" s="26">
        <v>100620.87999999999</v>
      </c>
      <c r="G2237" s="39">
        <v>58499.049999999996</v>
      </c>
      <c r="H2237" s="26">
        <v>211192.27000000002</v>
      </c>
      <c r="I2237" s="26"/>
      <c r="J2237" s="57"/>
      <c r="K2237" s="26">
        <v>336</v>
      </c>
      <c r="L2237" s="39">
        <v>915641.16</v>
      </c>
      <c r="M2237" s="26"/>
      <c r="N2237" s="26"/>
      <c r="O2237" s="26"/>
      <c r="P2237" s="26"/>
      <c r="Q2237" s="26">
        <v>70</v>
      </c>
      <c r="R2237" s="26">
        <v>87003.07</v>
      </c>
      <c r="S2237" s="26"/>
      <c r="T2237" s="26"/>
    </row>
    <row r="2238" spans="1:20" x14ac:dyDescent="0.25">
      <c r="A2238" s="66">
        <v>2198</v>
      </c>
      <c r="B2238" s="66">
        <v>47</v>
      </c>
      <c r="C2238" s="66" t="s">
        <v>2653</v>
      </c>
      <c r="D2238" s="57">
        <f t="shared" si="241"/>
        <v>1716827.19</v>
      </c>
      <c r="E2238" s="26">
        <f t="shared" si="251"/>
        <v>0</v>
      </c>
      <c r="F2238" s="26"/>
      <c r="G2238" s="39"/>
      <c r="H2238" s="26"/>
      <c r="I2238" s="26"/>
      <c r="J2238" s="57"/>
      <c r="K2238" s="26">
        <v>630</v>
      </c>
      <c r="L2238" s="39">
        <v>1716827.19</v>
      </c>
      <c r="M2238" s="26"/>
      <c r="N2238" s="26"/>
      <c r="O2238" s="26"/>
      <c r="P2238" s="26"/>
      <c r="Q2238" s="26"/>
      <c r="R2238" s="26"/>
      <c r="S2238" s="26"/>
      <c r="T2238" s="26"/>
    </row>
    <row r="2239" spans="1:20" x14ac:dyDescent="0.25">
      <c r="A2239" s="66">
        <v>2199</v>
      </c>
      <c r="B2239" s="66">
        <v>48</v>
      </c>
      <c r="C2239" s="66" t="s">
        <v>2654</v>
      </c>
      <c r="D2239" s="57">
        <f t="shared" si="241"/>
        <v>803911.13</v>
      </c>
      <c r="E2239" s="26">
        <f t="shared" si="251"/>
        <v>0</v>
      </c>
      <c r="F2239" s="26"/>
      <c r="G2239" s="39"/>
      <c r="H2239" s="26"/>
      <c r="I2239" s="26"/>
      <c r="J2239" s="57"/>
      <c r="K2239" s="26">
        <v>295</v>
      </c>
      <c r="L2239" s="39">
        <v>803911.13</v>
      </c>
      <c r="M2239" s="26"/>
      <c r="N2239" s="26"/>
      <c r="O2239" s="26"/>
      <c r="P2239" s="26"/>
      <c r="Q2239" s="26"/>
      <c r="R2239" s="26"/>
      <c r="S2239" s="26"/>
      <c r="T2239" s="26"/>
    </row>
    <row r="2240" spans="1:20" x14ac:dyDescent="0.25">
      <c r="A2240" s="66">
        <v>2200</v>
      </c>
      <c r="B2240" s="66">
        <v>49</v>
      </c>
      <c r="C2240" s="66" t="s">
        <v>2655</v>
      </c>
      <c r="D2240" s="57">
        <f t="shared" si="241"/>
        <v>1226264.9099999999</v>
      </c>
      <c r="E2240" s="26">
        <f t="shared" si="251"/>
        <v>104924.61</v>
      </c>
      <c r="F2240" s="26">
        <v>104924.61</v>
      </c>
      <c r="G2240" s="26"/>
      <c r="H2240" s="26"/>
      <c r="I2240" s="26"/>
      <c r="J2240" s="57"/>
      <c r="K2240" s="26">
        <v>286</v>
      </c>
      <c r="L2240" s="39">
        <v>779385.05</v>
      </c>
      <c r="M2240" s="26"/>
      <c r="N2240" s="26"/>
      <c r="O2240" s="26"/>
      <c r="P2240" s="26"/>
      <c r="Q2240" s="26">
        <v>110</v>
      </c>
      <c r="R2240" s="26">
        <v>136719.10999999999</v>
      </c>
      <c r="S2240" s="26">
        <v>110</v>
      </c>
      <c r="T2240" s="26">
        <v>205236.13999999998</v>
      </c>
    </row>
    <row r="2241" spans="1:20" x14ac:dyDescent="0.25">
      <c r="A2241" s="66">
        <v>2201</v>
      </c>
      <c r="B2241" s="66">
        <v>50</v>
      </c>
      <c r="C2241" s="66" t="s">
        <v>2656</v>
      </c>
      <c r="D2241" s="57">
        <f t="shared" si="241"/>
        <v>1226264.9099999999</v>
      </c>
      <c r="E2241" s="26">
        <f t="shared" si="250"/>
        <v>104924.61</v>
      </c>
      <c r="F2241" s="26">
        <v>104924.61</v>
      </c>
      <c r="G2241" s="26"/>
      <c r="H2241" s="26"/>
      <c r="I2241" s="26"/>
      <c r="J2241" s="57"/>
      <c r="K2241" s="26">
        <v>286</v>
      </c>
      <c r="L2241" s="39">
        <v>779385.05</v>
      </c>
      <c r="M2241" s="26"/>
      <c r="N2241" s="26"/>
      <c r="O2241" s="26"/>
      <c r="P2241" s="26"/>
      <c r="Q2241" s="26">
        <v>110</v>
      </c>
      <c r="R2241" s="26">
        <v>136719.10999999999</v>
      </c>
      <c r="S2241" s="26">
        <v>110</v>
      </c>
      <c r="T2241" s="26">
        <v>205236.13999999998</v>
      </c>
    </row>
    <row r="2242" spans="1:20" x14ac:dyDescent="0.25">
      <c r="A2242" s="66">
        <v>2202</v>
      </c>
      <c r="B2242" s="66">
        <v>51</v>
      </c>
      <c r="C2242" s="83" t="s">
        <v>2657</v>
      </c>
      <c r="D2242" s="57">
        <f t="shared" si="241"/>
        <v>722157.47</v>
      </c>
      <c r="E2242" s="26">
        <f t="shared" si="250"/>
        <v>0</v>
      </c>
      <c r="F2242" s="26"/>
      <c r="G2242" s="26"/>
      <c r="H2242" s="26"/>
      <c r="I2242" s="26"/>
      <c r="J2242" s="57"/>
      <c r="K2242" s="26">
        <v>265</v>
      </c>
      <c r="L2242" s="39">
        <v>722157.47</v>
      </c>
      <c r="M2242" s="26"/>
      <c r="N2242" s="26"/>
      <c r="O2242" s="26"/>
      <c r="P2242" s="26"/>
      <c r="Q2242" s="26"/>
      <c r="R2242" s="26"/>
      <c r="S2242" s="26"/>
      <c r="T2242" s="26"/>
    </row>
    <row r="2243" spans="1:20" x14ac:dyDescent="0.25">
      <c r="A2243" s="66">
        <v>2203</v>
      </c>
      <c r="B2243" s="66">
        <v>52</v>
      </c>
      <c r="C2243" s="83" t="s">
        <v>2658</v>
      </c>
      <c r="D2243" s="57">
        <f t="shared" si="241"/>
        <v>2400013.0499999998</v>
      </c>
      <c r="E2243" s="26">
        <f t="shared" si="250"/>
        <v>710637.95</v>
      </c>
      <c r="F2243" s="26">
        <v>193093.88</v>
      </c>
      <c r="G2243" s="26">
        <v>112261.06</v>
      </c>
      <c r="H2243" s="26">
        <v>405283.01</v>
      </c>
      <c r="I2243" s="26"/>
      <c r="J2243" s="57"/>
      <c r="K2243" s="26">
        <v>588</v>
      </c>
      <c r="L2243" s="39">
        <v>1602372.03</v>
      </c>
      <c r="M2243" s="26"/>
      <c r="N2243" s="26"/>
      <c r="O2243" s="26"/>
      <c r="P2243" s="26"/>
      <c r="Q2243" s="26">
        <v>70</v>
      </c>
      <c r="R2243" s="26">
        <v>87003.07</v>
      </c>
      <c r="S2243" s="26"/>
      <c r="T2243" s="26"/>
    </row>
    <row r="2244" spans="1:20" s="140" customFormat="1" x14ac:dyDescent="0.25">
      <c r="A2244" s="118"/>
      <c r="B2244" s="86"/>
      <c r="C2244" s="87"/>
      <c r="D2244" s="94"/>
      <c r="E2244" s="89"/>
      <c r="F2244" s="98"/>
      <c r="G2244" s="98"/>
      <c r="H2244" s="98"/>
      <c r="I2244" s="98"/>
      <c r="J2244" s="98"/>
      <c r="K2244" s="99"/>
      <c r="L2244" s="98"/>
      <c r="M2244" s="100"/>
      <c r="N2244" s="101"/>
      <c r="O2244" s="102"/>
      <c r="P2244" s="101"/>
      <c r="Q2244" s="99"/>
      <c r="R2244" s="98"/>
      <c r="S2244" s="99"/>
      <c r="T2244" s="98"/>
    </row>
    <row r="2245" spans="1:20" s="72" customFormat="1" ht="47.25" customHeight="1" x14ac:dyDescent="0.25">
      <c r="A2245" s="85"/>
      <c r="B2245" s="255" t="s">
        <v>2669</v>
      </c>
      <c r="C2245" s="255"/>
      <c r="D2245" s="255"/>
      <c r="E2245" s="255"/>
      <c r="F2245" s="255"/>
      <c r="G2245" s="255"/>
      <c r="H2245" s="255"/>
      <c r="I2245" s="255"/>
      <c r="J2245" s="255"/>
      <c r="K2245" s="255"/>
      <c r="L2245" s="255"/>
      <c r="M2245" s="255"/>
      <c r="N2245" s="255"/>
      <c r="O2245" s="102"/>
      <c r="P2245" s="101"/>
      <c r="Q2245" s="99"/>
      <c r="R2245" s="98"/>
      <c r="S2245" s="99"/>
      <c r="T2245" s="101"/>
    </row>
    <row r="2246" spans="1:20" s="72" customFormat="1" ht="15" customHeight="1" x14ac:dyDescent="0.25">
      <c r="A2246" s="85"/>
      <c r="B2246" s="256" t="s">
        <v>2668</v>
      </c>
      <c r="C2246" s="256"/>
      <c r="D2246" s="256"/>
      <c r="E2246" s="256"/>
      <c r="F2246" s="256"/>
      <c r="G2246" s="256"/>
      <c r="H2246" s="256"/>
      <c r="I2246" s="256"/>
      <c r="J2246" s="256"/>
      <c r="K2246" s="256"/>
      <c r="L2246" s="256"/>
      <c r="M2246" s="256"/>
      <c r="N2246" s="256"/>
      <c r="O2246" s="102"/>
      <c r="P2246" s="101"/>
      <c r="Q2246" s="99"/>
      <c r="R2246" s="98"/>
      <c r="S2246" s="99"/>
      <c r="T2246" s="98"/>
    </row>
    <row r="2247" spans="1:20" s="72" customFormat="1" x14ac:dyDescent="0.25">
      <c r="A2247" s="85"/>
      <c r="B2247" s="256"/>
      <c r="C2247" s="256"/>
      <c r="D2247" s="256"/>
      <c r="E2247" s="256"/>
      <c r="F2247" s="256"/>
      <c r="G2247" s="256"/>
      <c r="H2247" s="256"/>
      <c r="I2247" s="256"/>
      <c r="J2247" s="256"/>
      <c r="K2247" s="256"/>
      <c r="L2247" s="256"/>
      <c r="M2247" s="256"/>
      <c r="N2247" s="256"/>
      <c r="O2247" s="102"/>
      <c r="P2247" s="101"/>
      <c r="Q2247" s="99"/>
      <c r="R2247" s="98"/>
      <c r="S2247" s="99"/>
      <c r="T2247" s="101"/>
    </row>
    <row r="2248" spans="1:20" s="140" customFormat="1" x14ac:dyDescent="0.25">
      <c r="A2248" s="118"/>
      <c r="B2248" s="86"/>
      <c r="C2248" s="87"/>
      <c r="D2248" s="94"/>
      <c r="E2248" s="89"/>
      <c r="F2248" s="98"/>
      <c r="G2248" s="98"/>
      <c r="H2248" s="101"/>
      <c r="I2248" s="98"/>
      <c r="J2248" s="101"/>
      <c r="K2248" s="99"/>
      <c r="L2248" s="98"/>
      <c r="M2248" s="100"/>
      <c r="N2248" s="101"/>
      <c r="O2248" s="102"/>
      <c r="P2248" s="101"/>
      <c r="Q2248" s="99"/>
      <c r="R2248" s="98"/>
      <c r="S2248" s="99"/>
      <c r="T2248" s="98"/>
    </row>
    <row r="2249" spans="1:20" s="140" customFormat="1" x14ac:dyDescent="0.25">
      <c r="A2249" s="118"/>
      <c r="B2249" s="86"/>
      <c r="C2249" s="87"/>
      <c r="D2249" s="94"/>
      <c r="E2249" s="89"/>
      <c r="F2249" s="98"/>
      <c r="G2249" s="98"/>
      <c r="H2249" s="98"/>
      <c r="I2249" s="98"/>
      <c r="J2249" s="101"/>
      <c r="K2249" s="99"/>
      <c r="L2249" s="101"/>
      <c r="M2249" s="100"/>
      <c r="N2249" s="101"/>
      <c r="O2249" s="102"/>
      <c r="P2249" s="101"/>
      <c r="Q2249" s="99"/>
      <c r="R2249" s="98"/>
      <c r="S2249" s="99"/>
      <c r="T2249" s="98"/>
    </row>
    <row r="2250" spans="1:20" s="140" customFormat="1" x14ac:dyDescent="0.25">
      <c r="A2250" s="118"/>
      <c r="B2250" s="86"/>
      <c r="C2250" s="61"/>
      <c r="D2250" s="94"/>
      <c r="E2250" s="89"/>
      <c r="F2250" s="98"/>
      <c r="G2250" s="98"/>
      <c r="H2250" s="101"/>
      <c r="I2250" s="101"/>
      <c r="J2250" s="101"/>
      <c r="K2250" s="99"/>
      <c r="L2250" s="98"/>
      <c r="M2250" s="100"/>
      <c r="N2250" s="101"/>
      <c r="O2250" s="102"/>
      <c r="P2250" s="101"/>
      <c r="Q2250" s="99"/>
      <c r="R2250" s="98"/>
      <c r="S2250" s="99"/>
      <c r="T2250" s="101"/>
    </row>
    <row r="2251" spans="1:20" s="140" customFormat="1" x14ac:dyDescent="0.25">
      <c r="A2251" s="118"/>
      <c r="B2251" s="86"/>
      <c r="C2251" s="61"/>
      <c r="D2251" s="94"/>
      <c r="E2251" s="89"/>
      <c r="F2251" s="98"/>
      <c r="G2251" s="98"/>
      <c r="H2251" s="101"/>
      <c r="I2251" s="101"/>
      <c r="J2251" s="101"/>
      <c r="K2251" s="99"/>
      <c r="L2251" s="98"/>
      <c r="M2251" s="100"/>
      <c r="N2251" s="101"/>
      <c r="O2251" s="102"/>
      <c r="P2251" s="101"/>
      <c r="Q2251" s="99"/>
      <c r="R2251" s="98"/>
      <c r="S2251" s="99"/>
      <c r="T2251" s="101"/>
    </row>
    <row r="2252" spans="1:20" s="140" customFormat="1" x14ac:dyDescent="0.25">
      <c r="A2252" s="118"/>
      <c r="B2252" s="86"/>
      <c r="C2252" s="61"/>
      <c r="D2252" s="94"/>
      <c r="E2252" s="89"/>
      <c r="F2252" s="103"/>
      <c r="G2252" s="118"/>
      <c r="H2252" s="141"/>
      <c r="I2252" s="142"/>
      <c r="J2252" s="102"/>
      <c r="K2252" s="143"/>
      <c r="L2252" s="108"/>
      <c r="M2252" s="100"/>
      <c r="N2252" s="102"/>
      <c r="O2252" s="144"/>
      <c r="P2252" s="145"/>
      <c r="Q2252" s="96"/>
      <c r="R2252" s="145"/>
      <c r="S2252" s="96"/>
      <c r="T2252" s="146"/>
    </row>
    <row r="2253" spans="1:20" s="140" customFormat="1" x14ac:dyDescent="0.25">
      <c r="A2253" s="118"/>
      <c r="B2253" s="86"/>
      <c r="C2253" s="61"/>
      <c r="D2253" s="94"/>
      <c r="E2253" s="89"/>
      <c r="F2253" s="103"/>
      <c r="G2253" s="142"/>
      <c r="H2253" s="147"/>
      <c r="I2253" s="142"/>
      <c r="J2253" s="142"/>
      <c r="K2253" s="143"/>
      <c r="L2253" s="142"/>
      <c r="M2253" s="100"/>
      <c r="N2253" s="102"/>
      <c r="O2253" s="144"/>
      <c r="P2253" s="145"/>
      <c r="Q2253" s="96"/>
      <c r="R2253" s="145"/>
      <c r="S2253" s="96"/>
      <c r="T2253" s="108"/>
    </row>
    <row r="2254" spans="1:20" s="140" customFormat="1" x14ac:dyDescent="0.25">
      <c r="A2254" s="118"/>
      <c r="B2254" s="86"/>
      <c r="C2254" s="61"/>
      <c r="D2254" s="94"/>
      <c r="E2254" s="89"/>
      <c r="F2254" s="103"/>
      <c r="G2254" s="142"/>
      <c r="H2254" s="147"/>
      <c r="I2254" s="142"/>
      <c r="J2254" s="142"/>
      <c r="K2254" s="143"/>
      <c r="L2254" s="108"/>
      <c r="M2254" s="100"/>
      <c r="N2254" s="102"/>
      <c r="O2254" s="144"/>
      <c r="P2254" s="145"/>
      <c r="Q2254" s="96"/>
      <c r="R2254" s="145"/>
      <c r="S2254" s="96"/>
      <c r="T2254" s="108"/>
    </row>
    <row r="2255" spans="1:20" s="140" customFormat="1" x14ac:dyDescent="0.25">
      <c r="A2255" s="118"/>
      <c r="B2255" s="86"/>
      <c r="C2255" s="61"/>
      <c r="D2255" s="94"/>
      <c r="E2255" s="89"/>
      <c r="F2255" s="103"/>
      <c r="G2255" s="142"/>
      <c r="H2255" s="147"/>
      <c r="I2255" s="142"/>
      <c r="J2255" s="142"/>
      <c r="K2255" s="143"/>
      <c r="L2255" s="108"/>
      <c r="M2255" s="100"/>
      <c r="N2255" s="102"/>
      <c r="O2255" s="144"/>
      <c r="P2255" s="145"/>
      <c r="Q2255" s="96"/>
      <c r="R2255" s="145"/>
      <c r="S2255" s="96"/>
      <c r="T2255" s="108"/>
    </row>
    <row r="2256" spans="1:20" s="140" customFormat="1" x14ac:dyDescent="0.25">
      <c r="A2256" s="118"/>
      <c r="B2256" s="86"/>
      <c r="C2256" s="61"/>
      <c r="D2256" s="94"/>
      <c r="E2256" s="89"/>
      <c r="F2256" s="103"/>
      <c r="G2256" s="145"/>
      <c r="H2256" s="141"/>
      <c r="I2256" s="142"/>
      <c r="J2256" s="102"/>
      <c r="K2256" s="143"/>
      <c r="L2256" s="108"/>
      <c r="M2256" s="100"/>
      <c r="N2256" s="102"/>
      <c r="O2256" s="144"/>
      <c r="P2256" s="145"/>
      <c r="Q2256" s="96"/>
      <c r="R2256" s="145"/>
      <c r="S2256" s="96"/>
      <c r="T2256" s="108"/>
    </row>
    <row r="2257" spans="1:20" s="140" customFormat="1" x14ac:dyDescent="0.25">
      <c r="A2257" s="118"/>
      <c r="B2257" s="86"/>
      <c r="C2257" s="61"/>
      <c r="D2257" s="94"/>
      <c r="E2257" s="89"/>
      <c r="F2257" s="103"/>
      <c r="G2257" s="118"/>
      <c r="H2257" s="141"/>
      <c r="I2257" s="142"/>
      <c r="J2257" s="102"/>
      <c r="K2257" s="143"/>
      <c r="L2257" s="108"/>
      <c r="M2257" s="100"/>
      <c r="N2257" s="102"/>
      <c r="O2257" s="144"/>
      <c r="P2257" s="145"/>
      <c r="Q2257" s="96"/>
      <c r="R2257" s="145"/>
      <c r="S2257" s="96"/>
      <c r="T2257" s="146"/>
    </row>
    <row r="2258" spans="1:20" s="140" customFormat="1" x14ac:dyDescent="0.25">
      <c r="A2258" s="118"/>
      <c r="B2258" s="86"/>
      <c r="C2258" s="90"/>
      <c r="D2258" s="94"/>
      <c r="E2258" s="89"/>
      <c r="F2258" s="103"/>
      <c r="G2258" s="142"/>
      <c r="H2258" s="141"/>
      <c r="I2258" s="142"/>
      <c r="J2258" s="142"/>
      <c r="K2258" s="143"/>
      <c r="L2258" s="108"/>
      <c r="M2258" s="100"/>
      <c r="N2258" s="102"/>
      <c r="O2258" s="144"/>
      <c r="P2258" s="145"/>
      <c r="Q2258" s="96"/>
      <c r="R2258" s="145"/>
      <c r="S2258" s="96"/>
      <c r="T2258" s="146"/>
    </row>
    <row r="2259" spans="1:20" s="140" customFormat="1" x14ac:dyDescent="0.25">
      <c r="A2259" s="118"/>
      <c r="B2259" s="86"/>
      <c r="C2259" s="61"/>
      <c r="D2259" s="94"/>
      <c r="E2259" s="89"/>
      <c r="F2259" s="103"/>
      <c r="G2259" s="118"/>
      <c r="H2259" s="141"/>
      <c r="I2259" s="142"/>
      <c r="J2259" s="102"/>
      <c r="K2259" s="143"/>
      <c r="L2259" s="108"/>
      <c r="M2259" s="100"/>
      <c r="N2259" s="102"/>
      <c r="O2259" s="144"/>
      <c r="P2259" s="145"/>
      <c r="Q2259" s="96"/>
      <c r="R2259" s="145"/>
      <c r="S2259" s="96"/>
      <c r="T2259" s="146"/>
    </row>
    <row r="2260" spans="1:20" s="140" customFormat="1" x14ac:dyDescent="0.25">
      <c r="A2260" s="118"/>
      <c r="B2260" s="86"/>
      <c r="C2260" s="93"/>
      <c r="D2260" s="94"/>
      <c r="E2260" s="94"/>
      <c r="F2260" s="94"/>
      <c r="G2260" s="94"/>
      <c r="H2260" s="94"/>
      <c r="I2260" s="94"/>
      <c r="J2260" s="94"/>
      <c r="K2260" s="95"/>
      <c r="L2260" s="94"/>
      <c r="M2260" s="114"/>
      <c r="N2260" s="94"/>
      <c r="O2260" s="94"/>
      <c r="P2260" s="94"/>
      <c r="Q2260" s="95"/>
      <c r="R2260" s="94"/>
      <c r="S2260" s="95"/>
      <c r="T2260" s="94"/>
    </row>
    <row r="2261" spans="1:20" s="140" customFormat="1" x14ac:dyDescent="0.25">
      <c r="A2261" s="118"/>
      <c r="B2261" s="86"/>
      <c r="C2261" s="87"/>
      <c r="D2261" s="94"/>
      <c r="E2261" s="89"/>
      <c r="F2261" s="98"/>
      <c r="G2261" s="98"/>
      <c r="H2261" s="101"/>
      <c r="I2261" s="101"/>
      <c r="J2261" s="101"/>
      <c r="K2261" s="99"/>
      <c r="L2261" s="98"/>
      <c r="M2261" s="100"/>
      <c r="N2261" s="101"/>
      <c r="O2261" s="102"/>
      <c r="P2261" s="101"/>
      <c r="Q2261" s="99"/>
      <c r="R2261" s="98"/>
      <c r="S2261" s="99"/>
      <c r="T2261" s="98"/>
    </row>
    <row r="2262" spans="1:20" s="140" customFormat="1" x14ac:dyDescent="0.25">
      <c r="A2262" s="118"/>
      <c r="B2262" s="86"/>
      <c r="C2262" s="61"/>
      <c r="D2262" s="94"/>
      <c r="E2262" s="89"/>
      <c r="F2262" s="98"/>
      <c r="G2262" s="98"/>
      <c r="H2262" s="101"/>
      <c r="I2262" s="101"/>
      <c r="J2262" s="101"/>
      <c r="K2262" s="99"/>
      <c r="L2262" s="98"/>
      <c r="M2262" s="100"/>
      <c r="N2262" s="101"/>
      <c r="O2262" s="102"/>
      <c r="P2262" s="101"/>
      <c r="Q2262" s="99"/>
      <c r="R2262" s="98"/>
      <c r="S2262" s="99"/>
      <c r="T2262" s="98"/>
    </row>
    <row r="2263" spans="1:20" s="140" customFormat="1" x14ac:dyDescent="0.25">
      <c r="A2263" s="118"/>
      <c r="B2263" s="86"/>
      <c r="C2263" s="61"/>
      <c r="D2263" s="94"/>
      <c r="E2263" s="89"/>
      <c r="F2263" s="98"/>
      <c r="G2263" s="98"/>
      <c r="H2263" s="101"/>
      <c r="I2263" s="101"/>
      <c r="J2263" s="101"/>
      <c r="K2263" s="99"/>
      <c r="L2263" s="98"/>
      <c r="M2263" s="100"/>
      <c r="N2263" s="101"/>
      <c r="O2263" s="102"/>
      <c r="P2263" s="101"/>
      <c r="Q2263" s="99"/>
      <c r="R2263" s="98"/>
      <c r="S2263" s="99"/>
      <c r="T2263" s="98"/>
    </row>
    <row r="2264" spans="1:20" s="140" customFormat="1" x14ac:dyDescent="0.25">
      <c r="A2264" s="118"/>
      <c r="B2264" s="86"/>
      <c r="C2264" s="90"/>
      <c r="D2264" s="94"/>
      <c r="E2264" s="89"/>
      <c r="F2264" s="103"/>
      <c r="G2264" s="142"/>
      <c r="H2264" s="147"/>
      <c r="I2264" s="142"/>
      <c r="J2264" s="142"/>
      <c r="K2264" s="143"/>
      <c r="L2264" s="108"/>
      <c r="M2264" s="100"/>
      <c r="N2264" s="102"/>
      <c r="O2264" s="144"/>
      <c r="P2264" s="145"/>
      <c r="Q2264" s="96"/>
      <c r="R2264" s="145"/>
      <c r="S2264" s="96"/>
      <c r="T2264" s="108"/>
    </row>
    <row r="2265" spans="1:20" s="140" customFormat="1" x14ac:dyDescent="0.25">
      <c r="A2265" s="118"/>
      <c r="B2265" s="86"/>
      <c r="C2265" s="93"/>
      <c r="D2265" s="94"/>
      <c r="E2265" s="94"/>
      <c r="F2265" s="94"/>
      <c r="G2265" s="94"/>
      <c r="H2265" s="94"/>
      <c r="I2265" s="94"/>
      <c r="J2265" s="94"/>
      <c r="K2265" s="95"/>
      <c r="L2265" s="94"/>
      <c r="M2265" s="114"/>
      <c r="N2265" s="94"/>
      <c r="O2265" s="94"/>
      <c r="P2265" s="94"/>
      <c r="Q2265" s="95"/>
      <c r="R2265" s="94"/>
      <c r="S2265" s="95"/>
      <c r="T2265" s="94"/>
    </row>
    <row r="2266" spans="1:20" s="140" customFormat="1" x14ac:dyDescent="0.25">
      <c r="A2266" s="118"/>
      <c r="B2266" s="86"/>
      <c r="C2266" s="87"/>
      <c r="D2266" s="94"/>
      <c r="E2266" s="89"/>
      <c r="F2266" s="98"/>
      <c r="G2266" s="98"/>
      <c r="H2266" s="101"/>
      <c r="I2266" s="101"/>
      <c r="J2266" s="101"/>
      <c r="K2266" s="99"/>
      <c r="L2266" s="101"/>
      <c r="M2266" s="100"/>
      <c r="N2266" s="101"/>
      <c r="O2266" s="102"/>
      <c r="P2266" s="101"/>
      <c r="Q2266" s="99"/>
      <c r="R2266" s="98"/>
      <c r="S2266" s="99"/>
      <c r="T2266" s="101"/>
    </row>
    <row r="2267" spans="1:20" s="140" customFormat="1" x14ac:dyDescent="0.25">
      <c r="A2267" s="118"/>
      <c r="B2267" s="86"/>
      <c r="C2267" s="87"/>
      <c r="D2267" s="94"/>
      <c r="E2267" s="89"/>
      <c r="F2267" s="98"/>
      <c r="G2267" s="98"/>
      <c r="H2267" s="101"/>
      <c r="I2267" s="101"/>
      <c r="J2267" s="98"/>
      <c r="K2267" s="115"/>
      <c r="L2267" s="98"/>
      <c r="M2267" s="100"/>
      <c r="N2267" s="101"/>
      <c r="O2267" s="102"/>
      <c r="P2267" s="101"/>
      <c r="Q2267" s="99"/>
      <c r="R2267" s="101"/>
      <c r="S2267" s="99"/>
      <c r="T2267" s="98"/>
    </row>
    <row r="2268" spans="1:20" s="140" customFormat="1" x14ac:dyDescent="0.25">
      <c r="A2268" s="118"/>
      <c r="B2268" s="86"/>
      <c r="C2268" s="87"/>
      <c r="D2268" s="94"/>
      <c r="E2268" s="89"/>
      <c r="F2268" s="98"/>
      <c r="G2268" s="98"/>
      <c r="H2268" s="101"/>
      <c r="I2268" s="101"/>
      <c r="J2268" s="101"/>
      <c r="K2268" s="99"/>
      <c r="L2268" s="101"/>
      <c r="M2268" s="100"/>
      <c r="N2268" s="101"/>
      <c r="O2268" s="102"/>
      <c r="P2268" s="101"/>
      <c r="Q2268" s="99"/>
      <c r="R2268" s="98"/>
      <c r="S2268" s="99"/>
      <c r="T2268" s="101"/>
    </row>
    <row r="2269" spans="1:20" s="140" customFormat="1" x14ac:dyDescent="0.25">
      <c r="A2269" s="118"/>
      <c r="B2269" s="86"/>
      <c r="C2269" s="87"/>
      <c r="D2269" s="94"/>
      <c r="E2269" s="89"/>
      <c r="F2269" s="98"/>
      <c r="G2269" s="98"/>
      <c r="H2269" s="101"/>
      <c r="I2269" s="101"/>
      <c r="J2269" s="101"/>
      <c r="K2269" s="99"/>
      <c r="L2269" s="101"/>
      <c r="M2269" s="100"/>
      <c r="N2269" s="101"/>
      <c r="O2269" s="102"/>
      <c r="P2269" s="101"/>
      <c r="Q2269" s="99"/>
      <c r="R2269" s="98"/>
      <c r="S2269" s="99"/>
      <c r="T2269" s="101"/>
    </row>
    <row r="2270" spans="1:20" s="140" customFormat="1" x14ac:dyDescent="0.25">
      <c r="A2270" s="118"/>
      <c r="B2270" s="86"/>
      <c r="C2270" s="87"/>
      <c r="D2270" s="94"/>
      <c r="E2270" s="89"/>
      <c r="F2270" s="98"/>
      <c r="G2270" s="98"/>
      <c r="H2270" s="101"/>
      <c r="I2270" s="101"/>
      <c r="J2270" s="101"/>
      <c r="K2270" s="99"/>
      <c r="L2270" s="101"/>
      <c r="M2270" s="100"/>
      <c r="N2270" s="101"/>
      <c r="O2270" s="102"/>
      <c r="P2270" s="101"/>
      <c r="Q2270" s="99"/>
      <c r="R2270" s="98"/>
      <c r="S2270" s="99"/>
      <c r="T2270" s="98"/>
    </row>
    <row r="2271" spans="1:20" s="140" customFormat="1" x14ac:dyDescent="0.25">
      <c r="A2271" s="118"/>
      <c r="B2271" s="86"/>
      <c r="C2271" s="87"/>
      <c r="D2271" s="94"/>
      <c r="E2271" s="89"/>
      <c r="F2271" s="98"/>
      <c r="G2271" s="98"/>
      <c r="H2271" s="101"/>
      <c r="I2271" s="101"/>
      <c r="J2271" s="101"/>
      <c r="K2271" s="99"/>
      <c r="L2271" s="101"/>
      <c r="M2271" s="100"/>
      <c r="N2271" s="101"/>
      <c r="O2271" s="102"/>
      <c r="P2271" s="101"/>
      <c r="Q2271" s="99"/>
      <c r="R2271" s="98"/>
      <c r="S2271" s="99"/>
      <c r="T2271" s="98"/>
    </row>
    <row r="2272" spans="1:20" s="140" customFormat="1" x14ac:dyDescent="0.25">
      <c r="A2272" s="118"/>
      <c r="B2272" s="86"/>
      <c r="C2272" s="87"/>
      <c r="D2272" s="94"/>
      <c r="E2272" s="89"/>
      <c r="F2272" s="98"/>
      <c r="G2272" s="98"/>
      <c r="H2272" s="101"/>
      <c r="I2272" s="101"/>
      <c r="J2272" s="101"/>
      <c r="K2272" s="99"/>
      <c r="L2272" s="101"/>
      <c r="M2272" s="100"/>
      <c r="N2272" s="101"/>
      <c r="O2272" s="102"/>
      <c r="P2272" s="101"/>
      <c r="Q2272" s="99"/>
      <c r="R2272" s="98"/>
      <c r="S2272" s="99"/>
      <c r="T2272" s="101"/>
    </row>
    <row r="2273" spans="1:20" s="140" customFormat="1" x14ac:dyDescent="0.25">
      <c r="A2273" s="118"/>
      <c r="B2273" s="86"/>
      <c r="C2273" s="87"/>
      <c r="D2273" s="94"/>
      <c r="E2273" s="89"/>
      <c r="F2273" s="98"/>
      <c r="G2273" s="98"/>
      <c r="H2273" s="101"/>
      <c r="I2273" s="98"/>
      <c r="J2273" s="101"/>
      <c r="K2273" s="99"/>
      <c r="L2273" s="101"/>
      <c r="M2273" s="100"/>
      <c r="N2273" s="101"/>
      <c r="O2273" s="102"/>
      <c r="P2273" s="101"/>
      <c r="Q2273" s="99"/>
      <c r="R2273" s="98"/>
      <c r="S2273" s="99"/>
      <c r="T2273" s="101"/>
    </row>
    <row r="2274" spans="1:20" s="140" customFormat="1" x14ac:dyDescent="0.25">
      <c r="A2274" s="118"/>
      <c r="B2274" s="86"/>
      <c r="C2274" s="87"/>
      <c r="D2274" s="94"/>
      <c r="E2274" s="89"/>
      <c r="F2274" s="98"/>
      <c r="G2274" s="98"/>
      <c r="H2274" s="101"/>
      <c r="I2274" s="98"/>
      <c r="J2274" s="101"/>
      <c r="K2274" s="99"/>
      <c r="L2274" s="101"/>
      <c r="M2274" s="100"/>
      <c r="N2274" s="101"/>
      <c r="O2274" s="102"/>
      <c r="P2274" s="101"/>
      <c r="Q2274" s="99"/>
      <c r="R2274" s="98"/>
      <c r="S2274" s="99"/>
      <c r="T2274" s="101"/>
    </row>
    <row r="2275" spans="1:20" s="140" customFormat="1" x14ac:dyDescent="0.25">
      <c r="A2275" s="118"/>
      <c r="B2275" s="86"/>
      <c r="C2275" s="87"/>
      <c r="D2275" s="94"/>
      <c r="E2275" s="89"/>
      <c r="F2275" s="98"/>
      <c r="G2275" s="98"/>
      <c r="H2275" s="101"/>
      <c r="I2275" s="98"/>
      <c r="J2275" s="101"/>
      <c r="K2275" s="99"/>
      <c r="L2275" s="101"/>
      <c r="M2275" s="100"/>
      <c r="N2275" s="101"/>
      <c r="O2275" s="102"/>
      <c r="P2275" s="101"/>
      <c r="Q2275" s="99"/>
      <c r="R2275" s="98"/>
      <c r="S2275" s="99"/>
      <c r="T2275" s="101"/>
    </row>
    <row r="2276" spans="1:20" s="140" customFormat="1" x14ac:dyDescent="0.25">
      <c r="A2276" s="118"/>
      <c r="B2276" s="86"/>
      <c r="C2276" s="87"/>
      <c r="D2276" s="94"/>
      <c r="E2276" s="89"/>
      <c r="F2276" s="98"/>
      <c r="G2276" s="98"/>
      <c r="H2276" s="101"/>
      <c r="I2276" s="98"/>
      <c r="J2276" s="101"/>
      <c r="K2276" s="99"/>
      <c r="L2276" s="101"/>
      <c r="M2276" s="100"/>
      <c r="N2276" s="101"/>
      <c r="O2276" s="102"/>
      <c r="P2276" s="101"/>
      <c r="Q2276" s="99"/>
      <c r="R2276" s="98"/>
      <c r="S2276" s="99"/>
      <c r="T2276" s="101"/>
    </row>
    <row r="2277" spans="1:20" s="140" customFormat="1" x14ac:dyDescent="0.25">
      <c r="A2277" s="118"/>
      <c r="B2277" s="86"/>
      <c r="C2277" s="87"/>
      <c r="D2277" s="94"/>
      <c r="E2277" s="89"/>
      <c r="F2277" s="98"/>
      <c r="G2277" s="98"/>
      <c r="H2277" s="101"/>
      <c r="I2277" s="101"/>
      <c r="J2277" s="101"/>
      <c r="K2277" s="99"/>
      <c r="L2277" s="101"/>
      <c r="M2277" s="100"/>
      <c r="N2277" s="98"/>
      <c r="O2277" s="102"/>
      <c r="P2277" s="101"/>
      <c r="Q2277" s="99"/>
      <c r="R2277" s="98"/>
      <c r="S2277" s="99"/>
      <c r="T2277" s="101"/>
    </row>
    <row r="2278" spans="1:20" s="140" customFormat="1" x14ac:dyDescent="0.25">
      <c r="A2278" s="118"/>
      <c r="B2278" s="86"/>
      <c r="C2278" s="87"/>
      <c r="D2278" s="94"/>
      <c r="E2278" s="89"/>
      <c r="F2278" s="98"/>
      <c r="G2278" s="98"/>
      <c r="H2278" s="101"/>
      <c r="I2278" s="98"/>
      <c r="J2278" s="101"/>
      <c r="K2278" s="99"/>
      <c r="L2278" s="101"/>
      <c r="M2278" s="100"/>
      <c r="N2278" s="101"/>
      <c r="O2278" s="102"/>
      <c r="P2278" s="101"/>
      <c r="Q2278" s="99"/>
      <c r="R2278" s="98"/>
      <c r="S2278" s="99"/>
      <c r="T2278" s="98"/>
    </row>
    <row r="2279" spans="1:20" s="140" customFormat="1" x14ac:dyDescent="0.25">
      <c r="A2279" s="118"/>
      <c r="B2279" s="86"/>
      <c r="C2279" s="87"/>
      <c r="D2279" s="94"/>
      <c r="E2279" s="89"/>
      <c r="F2279" s="98"/>
      <c r="G2279" s="98"/>
      <c r="H2279" s="98"/>
      <c r="I2279" s="98"/>
      <c r="J2279" s="98"/>
      <c r="K2279" s="99"/>
      <c r="L2279" s="101"/>
      <c r="M2279" s="100"/>
      <c r="N2279" s="101"/>
      <c r="O2279" s="102"/>
      <c r="P2279" s="101"/>
      <c r="Q2279" s="99"/>
      <c r="R2279" s="98"/>
      <c r="S2279" s="99"/>
      <c r="T2279" s="98"/>
    </row>
    <row r="2280" spans="1:20" s="140" customFormat="1" x14ac:dyDescent="0.25">
      <c r="A2280" s="118"/>
      <c r="B2280" s="86"/>
      <c r="C2280" s="87"/>
      <c r="D2280" s="94"/>
      <c r="E2280" s="89"/>
      <c r="F2280" s="98"/>
      <c r="G2280" s="98"/>
      <c r="H2280" s="101"/>
      <c r="I2280" s="101"/>
      <c r="J2280" s="101"/>
      <c r="K2280" s="99"/>
      <c r="L2280" s="101"/>
      <c r="M2280" s="100"/>
      <c r="N2280" s="101"/>
      <c r="O2280" s="102"/>
      <c r="P2280" s="101"/>
      <c r="Q2280" s="99"/>
      <c r="R2280" s="98"/>
      <c r="S2280" s="99"/>
      <c r="T2280" s="101"/>
    </row>
    <row r="2281" spans="1:20" s="140" customFormat="1" x14ac:dyDescent="0.25">
      <c r="A2281" s="118"/>
      <c r="B2281" s="86"/>
      <c r="C2281" s="87"/>
      <c r="D2281" s="94"/>
      <c r="E2281" s="89"/>
      <c r="F2281" s="98"/>
      <c r="G2281" s="98"/>
      <c r="H2281" s="101"/>
      <c r="I2281" s="98"/>
      <c r="J2281" s="101"/>
      <c r="K2281" s="99"/>
      <c r="L2281" s="101"/>
      <c r="M2281" s="100"/>
      <c r="N2281" s="101"/>
      <c r="O2281" s="102"/>
      <c r="P2281" s="101"/>
      <c r="Q2281" s="99"/>
      <c r="R2281" s="98"/>
      <c r="S2281" s="99"/>
      <c r="T2281" s="101"/>
    </row>
    <row r="2282" spans="1:20" s="140" customFormat="1" x14ac:dyDescent="0.25">
      <c r="A2282" s="118"/>
      <c r="B2282" s="86"/>
      <c r="C2282" s="61"/>
      <c r="D2282" s="94"/>
      <c r="E2282" s="89"/>
      <c r="F2282" s="98"/>
      <c r="G2282" s="98"/>
      <c r="H2282" s="101"/>
      <c r="I2282" s="98"/>
      <c r="J2282" s="101"/>
      <c r="K2282" s="99"/>
      <c r="L2282" s="98"/>
      <c r="M2282" s="100"/>
      <c r="N2282" s="101"/>
      <c r="O2282" s="102"/>
      <c r="P2282" s="101"/>
      <c r="Q2282" s="99"/>
      <c r="R2282" s="98"/>
      <c r="S2282" s="99"/>
      <c r="T2282" s="101"/>
    </row>
    <row r="2283" spans="1:20" s="140" customFormat="1" x14ac:dyDescent="0.25">
      <c r="A2283" s="118"/>
      <c r="B2283" s="86"/>
      <c r="C2283" s="61"/>
      <c r="D2283" s="94"/>
      <c r="E2283" s="89"/>
      <c r="F2283" s="98"/>
      <c r="G2283" s="98"/>
      <c r="H2283" s="101"/>
      <c r="I2283" s="98"/>
      <c r="J2283" s="101"/>
      <c r="K2283" s="99"/>
      <c r="L2283" s="98"/>
      <c r="M2283" s="100"/>
      <c r="N2283" s="101"/>
      <c r="O2283" s="102"/>
      <c r="P2283" s="101"/>
      <c r="Q2283" s="99"/>
      <c r="R2283" s="98"/>
      <c r="S2283" s="99"/>
      <c r="T2283" s="98"/>
    </row>
    <row r="2284" spans="1:20" s="140" customFormat="1" x14ac:dyDescent="0.25">
      <c r="A2284" s="118"/>
      <c r="B2284" s="86"/>
      <c r="C2284" s="61"/>
      <c r="D2284" s="94"/>
      <c r="E2284" s="89"/>
      <c r="F2284" s="98"/>
      <c r="G2284" s="98"/>
      <c r="H2284" s="101"/>
      <c r="I2284" s="98"/>
      <c r="J2284" s="101"/>
      <c r="K2284" s="99"/>
      <c r="L2284" s="98"/>
      <c r="M2284" s="100"/>
      <c r="N2284" s="101"/>
      <c r="O2284" s="102"/>
      <c r="P2284" s="101"/>
      <c r="Q2284" s="99"/>
      <c r="R2284" s="98"/>
      <c r="S2284" s="99"/>
      <c r="T2284" s="98"/>
    </row>
    <row r="2285" spans="1:20" s="140" customFormat="1" x14ac:dyDescent="0.25">
      <c r="A2285" s="118"/>
      <c r="B2285" s="86"/>
      <c r="C2285" s="90"/>
      <c r="D2285" s="94"/>
      <c r="E2285" s="89"/>
      <c r="F2285" s="103"/>
      <c r="G2285" s="142"/>
      <c r="H2285" s="147"/>
      <c r="I2285" s="142"/>
      <c r="J2285" s="142"/>
      <c r="K2285" s="143"/>
      <c r="L2285" s="102"/>
      <c r="M2285" s="100"/>
      <c r="N2285" s="102"/>
      <c r="O2285" s="144"/>
      <c r="P2285" s="145"/>
      <c r="Q2285" s="96"/>
      <c r="R2285" s="145"/>
      <c r="S2285" s="96"/>
      <c r="T2285" s="108"/>
    </row>
    <row r="2286" spans="1:20" s="140" customFormat="1" x14ac:dyDescent="0.25">
      <c r="A2286" s="118"/>
      <c r="B2286" s="86"/>
      <c r="C2286" s="90"/>
      <c r="D2286" s="94"/>
      <c r="E2286" s="89"/>
      <c r="F2286" s="103"/>
      <c r="G2286" s="142"/>
      <c r="H2286" s="147"/>
      <c r="I2286" s="142"/>
      <c r="J2286" s="142"/>
      <c r="K2286" s="143"/>
      <c r="L2286" s="108"/>
      <c r="M2286" s="100"/>
      <c r="N2286" s="102"/>
      <c r="O2286" s="144"/>
      <c r="P2286" s="145"/>
      <c r="Q2286" s="96"/>
      <c r="R2286" s="145"/>
      <c r="S2286" s="96"/>
      <c r="T2286" s="108"/>
    </row>
    <row r="2287" spans="1:20" s="140" customFormat="1" x14ac:dyDescent="0.25">
      <c r="A2287" s="118"/>
      <c r="B2287" s="86"/>
      <c r="C2287" s="90"/>
      <c r="D2287" s="94"/>
      <c r="E2287" s="89"/>
      <c r="F2287" s="103"/>
      <c r="G2287" s="142"/>
      <c r="H2287" s="147"/>
      <c r="I2287" s="142"/>
      <c r="J2287" s="142"/>
      <c r="K2287" s="143"/>
      <c r="L2287" s="108"/>
      <c r="M2287" s="100"/>
      <c r="N2287" s="102"/>
      <c r="O2287" s="144"/>
      <c r="P2287" s="145"/>
      <c r="Q2287" s="96"/>
      <c r="R2287" s="145"/>
      <c r="S2287" s="96"/>
      <c r="T2287" s="108"/>
    </row>
    <row r="2288" spans="1:20" s="140" customFormat="1" x14ac:dyDescent="0.25">
      <c r="A2288" s="118"/>
      <c r="B2288" s="86"/>
      <c r="C2288" s="90"/>
      <c r="D2288" s="94"/>
      <c r="E2288" s="89"/>
      <c r="F2288" s="103"/>
      <c r="G2288" s="142"/>
      <c r="H2288" s="147"/>
      <c r="I2288" s="142"/>
      <c r="J2288" s="142"/>
      <c r="K2288" s="143"/>
      <c r="L2288" s="108"/>
      <c r="M2288" s="100"/>
      <c r="N2288" s="102"/>
      <c r="O2288" s="144"/>
      <c r="P2288" s="145"/>
      <c r="Q2288" s="96"/>
      <c r="R2288" s="145"/>
      <c r="S2288" s="96"/>
      <c r="T2288" s="108"/>
    </row>
    <row r="2289" spans="1:20" s="140" customFormat="1" x14ac:dyDescent="0.25">
      <c r="A2289" s="118"/>
      <c r="B2289" s="86"/>
      <c r="C2289" s="90"/>
      <c r="D2289" s="94"/>
      <c r="E2289" s="89"/>
      <c r="F2289" s="103"/>
      <c r="G2289" s="142"/>
      <c r="H2289" s="147"/>
      <c r="I2289" s="142"/>
      <c r="J2289" s="142"/>
      <c r="K2289" s="143"/>
      <c r="L2289" s="108"/>
      <c r="M2289" s="100"/>
      <c r="N2289" s="102"/>
      <c r="O2289" s="144"/>
      <c r="P2289" s="145"/>
      <c r="Q2289" s="96"/>
      <c r="R2289" s="145"/>
      <c r="S2289" s="96"/>
      <c r="T2289" s="108"/>
    </row>
    <row r="2290" spans="1:20" s="140" customFormat="1" x14ac:dyDescent="0.25">
      <c r="A2290" s="118"/>
      <c r="B2290" s="86"/>
      <c r="C2290" s="90"/>
      <c r="D2290" s="94"/>
      <c r="E2290" s="89"/>
      <c r="F2290" s="103"/>
      <c r="G2290" s="142"/>
      <c r="H2290" s="147"/>
      <c r="I2290" s="142"/>
      <c r="J2290" s="142"/>
      <c r="K2290" s="143"/>
      <c r="L2290" s="108"/>
      <c r="M2290" s="100"/>
      <c r="N2290" s="102"/>
      <c r="O2290" s="144"/>
      <c r="P2290" s="145"/>
      <c r="Q2290" s="96"/>
      <c r="R2290" s="145"/>
      <c r="S2290" s="96"/>
      <c r="T2290" s="108"/>
    </row>
    <row r="2291" spans="1:20" s="140" customFormat="1" x14ac:dyDescent="0.25">
      <c r="A2291" s="118"/>
      <c r="B2291" s="86"/>
      <c r="C2291" s="90"/>
      <c r="D2291" s="94"/>
      <c r="E2291" s="89"/>
      <c r="F2291" s="103"/>
      <c r="G2291" s="142"/>
      <c r="H2291" s="147"/>
      <c r="I2291" s="142"/>
      <c r="J2291" s="142"/>
      <c r="K2291" s="143"/>
      <c r="L2291" s="108"/>
      <c r="M2291" s="100"/>
      <c r="N2291" s="102"/>
      <c r="O2291" s="144"/>
      <c r="P2291" s="145"/>
      <c r="Q2291" s="96"/>
      <c r="R2291" s="145"/>
      <c r="S2291" s="96"/>
      <c r="T2291" s="108"/>
    </row>
    <row r="2292" spans="1:20" s="140" customFormat="1" x14ac:dyDescent="0.25">
      <c r="A2292" s="118"/>
      <c r="B2292" s="86"/>
      <c r="C2292" s="93"/>
      <c r="D2292" s="94"/>
      <c r="E2292" s="94"/>
      <c r="F2292" s="94"/>
      <c r="G2292" s="94"/>
      <c r="H2292" s="94"/>
      <c r="I2292" s="94"/>
      <c r="J2292" s="94"/>
      <c r="K2292" s="95"/>
      <c r="L2292" s="94"/>
      <c r="M2292" s="114"/>
      <c r="N2292" s="94"/>
      <c r="O2292" s="94"/>
      <c r="P2292" s="94"/>
      <c r="Q2292" s="95"/>
      <c r="R2292" s="94"/>
      <c r="S2292" s="95"/>
      <c r="T2292" s="94"/>
    </row>
    <row r="2293" spans="1:20" s="140" customFormat="1" x14ac:dyDescent="0.25">
      <c r="A2293" s="118"/>
      <c r="B2293" s="86"/>
      <c r="C2293" s="87"/>
      <c r="D2293" s="94"/>
      <c r="E2293" s="89"/>
      <c r="F2293" s="98"/>
      <c r="G2293" s="98"/>
      <c r="H2293" s="98"/>
      <c r="I2293" s="98"/>
      <c r="J2293" s="101"/>
      <c r="K2293" s="143"/>
      <c r="L2293" s="108"/>
      <c r="M2293" s="100"/>
      <c r="N2293" s="101"/>
      <c r="O2293" s="102"/>
      <c r="P2293" s="101"/>
      <c r="Q2293" s="99"/>
      <c r="R2293" s="98"/>
      <c r="S2293" s="99"/>
      <c r="T2293" s="98"/>
    </row>
    <row r="2294" spans="1:20" s="140" customFormat="1" x14ac:dyDescent="0.25">
      <c r="A2294" s="118"/>
      <c r="B2294" s="86"/>
      <c r="C2294" s="61"/>
      <c r="D2294" s="94"/>
      <c r="E2294" s="89"/>
      <c r="F2294" s="98"/>
      <c r="G2294" s="98"/>
      <c r="H2294" s="101"/>
      <c r="I2294" s="98"/>
      <c r="J2294" s="101"/>
      <c r="K2294" s="99"/>
      <c r="L2294" s="98"/>
      <c r="M2294" s="100"/>
      <c r="N2294" s="101"/>
      <c r="O2294" s="102"/>
      <c r="P2294" s="101"/>
      <c r="Q2294" s="99"/>
      <c r="R2294" s="98"/>
      <c r="S2294" s="99"/>
      <c r="T2294" s="101"/>
    </row>
    <row r="2295" spans="1:20" s="140" customFormat="1" x14ac:dyDescent="0.25">
      <c r="A2295" s="118"/>
      <c r="B2295" s="86"/>
      <c r="C2295" s="90"/>
      <c r="D2295" s="94"/>
      <c r="E2295" s="89"/>
      <c r="F2295" s="103"/>
      <c r="G2295" s="142"/>
      <c r="H2295" s="147"/>
      <c r="I2295" s="142"/>
      <c r="J2295" s="142"/>
      <c r="K2295" s="143"/>
      <c r="L2295" s="108"/>
      <c r="M2295" s="100"/>
      <c r="N2295" s="102"/>
      <c r="O2295" s="144"/>
      <c r="P2295" s="145"/>
      <c r="Q2295" s="96"/>
      <c r="R2295" s="145"/>
      <c r="S2295" s="96"/>
      <c r="T2295" s="108"/>
    </row>
    <row r="2296" spans="1:20" s="140" customFormat="1" x14ac:dyDescent="0.25">
      <c r="A2296" s="118"/>
      <c r="B2296" s="86"/>
      <c r="C2296" s="93"/>
      <c r="D2296" s="94"/>
      <c r="E2296" s="94"/>
      <c r="F2296" s="94"/>
      <c r="G2296" s="94"/>
      <c r="H2296" s="94"/>
      <c r="I2296" s="94"/>
      <c r="J2296" s="94"/>
      <c r="K2296" s="95"/>
      <c r="L2296" s="94"/>
      <c r="M2296" s="114"/>
      <c r="N2296" s="94"/>
      <c r="O2296" s="94"/>
      <c r="P2296" s="94"/>
      <c r="Q2296" s="95"/>
      <c r="R2296" s="94"/>
      <c r="S2296" s="95"/>
      <c r="T2296" s="94"/>
    </row>
    <row r="2297" spans="1:20" s="140" customFormat="1" x14ac:dyDescent="0.25">
      <c r="A2297" s="118"/>
      <c r="B2297" s="86"/>
      <c r="C2297" s="87"/>
      <c r="D2297" s="94"/>
      <c r="E2297" s="89"/>
      <c r="F2297" s="98"/>
      <c r="G2297" s="98"/>
      <c r="H2297" s="98"/>
      <c r="I2297" s="98"/>
      <c r="J2297" s="101"/>
      <c r="K2297" s="99"/>
      <c r="L2297" s="98"/>
      <c r="M2297" s="100"/>
      <c r="N2297" s="101"/>
      <c r="O2297" s="102"/>
      <c r="P2297" s="101"/>
      <c r="Q2297" s="99"/>
      <c r="R2297" s="98"/>
      <c r="S2297" s="99"/>
      <c r="T2297" s="98"/>
    </row>
    <row r="2298" spans="1:20" s="140" customFormat="1" x14ac:dyDescent="0.25">
      <c r="A2298" s="118"/>
      <c r="B2298" s="86"/>
      <c r="C2298" s="90"/>
      <c r="D2298" s="94"/>
      <c r="E2298" s="89"/>
      <c r="F2298" s="103"/>
      <c r="G2298" s="142"/>
      <c r="H2298" s="147"/>
      <c r="I2298" s="142"/>
      <c r="J2298" s="142"/>
      <c r="K2298" s="143"/>
      <c r="L2298" s="108"/>
      <c r="M2298" s="100"/>
      <c r="N2298" s="102"/>
      <c r="O2298" s="144"/>
      <c r="P2298" s="145"/>
      <c r="Q2298" s="96"/>
      <c r="R2298" s="145"/>
      <c r="S2298" s="96"/>
      <c r="T2298" s="108"/>
    </row>
    <row r="2299" spans="1:20" s="140" customFormat="1" x14ac:dyDescent="0.25">
      <c r="A2299" s="118"/>
      <c r="B2299" s="86"/>
      <c r="C2299" s="93"/>
      <c r="D2299" s="148"/>
      <c r="E2299" s="148"/>
      <c r="F2299" s="148"/>
      <c r="G2299" s="148"/>
      <c r="H2299" s="148"/>
      <c r="I2299" s="148"/>
      <c r="J2299" s="148"/>
      <c r="K2299" s="148"/>
      <c r="L2299" s="148"/>
      <c r="M2299" s="149"/>
      <c r="N2299" s="148"/>
      <c r="O2299" s="148"/>
      <c r="P2299" s="148"/>
      <c r="Q2299" s="148"/>
      <c r="R2299" s="148"/>
      <c r="S2299" s="148"/>
      <c r="T2299" s="148"/>
    </row>
    <row r="2300" spans="1:20" s="140" customFormat="1" x14ac:dyDescent="0.25">
      <c r="A2300" s="118"/>
      <c r="B2300" s="86"/>
      <c r="C2300" s="90"/>
      <c r="D2300" s="94"/>
      <c r="E2300" s="89"/>
      <c r="F2300" s="103"/>
      <c r="G2300" s="142"/>
      <c r="H2300" s="147"/>
      <c r="I2300" s="142"/>
      <c r="J2300" s="142"/>
      <c r="K2300" s="143"/>
      <c r="L2300" s="108"/>
      <c r="M2300" s="100"/>
      <c r="N2300" s="102"/>
      <c r="O2300" s="144"/>
      <c r="P2300" s="145"/>
      <c r="Q2300" s="96"/>
      <c r="R2300" s="145"/>
      <c r="S2300" s="96"/>
      <c r="T2300" s="108"/>
    </row>
    <row r="2301" spans="1:20" s="140" customFormat="1" x14ac:dyDescent="0.25">
      <c r="A2301" s="118"/>
      <c r="B2301" s="86"/>
      <c r="C2301" s="90"/>
      <c r="D2301" s="94"/>
      <c r="E2301" s="89"/>
      <c r="F2301" s="103"/>
      <c r="G2301" s="142"/>
      <c r="H2301" s="147"/>
      <c r="I2301" s="142"/>
      <c r="J2301" s="142"/>
      <c r="K2301" s="143"/>
      <c r="L2301" s="108"/>
      <c r="M2301" s="100"/>
      <c r="N2301" s="102"/>
      <c r="O2301" s="144"/>
      <c r="P2301" s="145"/>
      <c r="Q2301" s="96"/>
      <c r="R2301" s="145"/>
      <c r="S2301" s="96"/>
      <c r="T2301" s="108"/>
    </row>
    <row r="2302" spans="1:20" s="140" customFormat="1" x14ac:dyDescent="0.25">
      <c r="A2302" s="118"/>
      <c r="B2302" s="86"/>
      <c r="C2302" s="90"/>
      <c r="D2302" s="94"/>
      <c r="E2302" s="89"/>
      <c r="F2302" s="103"/>
      <c r="G2302" s="142"/>
      <c r="H2302" s="147"/>
      <c r="I2302" s="142"/>
      <c r="J2302" s="142"/>
      <c r="K2302" s="143"/>
      <c r="L2302" s="108"/>
      <c r="M2302" s="100"/>
      <c r="N2302" s="102"/>
      <c r="O2302" s="144"/>
      <c r="P2302" s="145"/>
      <c r="Q2302" s="96"/>
      <c r="R2302" s="145"/>
      <c r="S2302" s="96"/>
      <c r="T2302" s="108"/>
    </row>
    <row r="2303" spans="1:20" s="140" customFormat="1" x14ac:dyDescent="0.25">
      <c r="A2303" s="118"/>
      <c r="B2303" s="86"/>
      <c r="C2303" s="90"/>
      <c r="D2303" s="94"/>
      <c r="E2303" s="89"/>
      <c r="F2303" s="103"/>
      <c r="G2303" s="142"/>
      <c r="H2303" s="147"/>
      <c r="I2303" s="142"/>
      <c r="J2303" s="142"/>
      <c r="K2303" s="143"/>
      <c r="L2303" s="108"/>
      <c r="M2303" s="100"/>
      <c r="N2303" s="102"/>
      <c r="O2303" s="144"/>
      <c r="P2303" s="145"/>
      <c r="Q2303" s="96"/>
      <c r="R2303" s="145"/>
      <c r="S2303" s="96"/>
      <c r="T2303" s="108"/>
    </row>
    <row r="2304" spans="1:20" s="140" customFormat="1" x14ac:dyDescent="0.25">
      <c r="A2304" s="118"/>
      <c r="B2304" s="86"/>
      <c r="C2304" s="93"/>
      <c r="D2304" s="94"/>
      <c r="E2304" s="94"/>
      <c r="F2304" s="94"/>
      <c r="G2304" s="94"/>
      <c r="H2304" s="94"/>
      <c r="I2304" s="94"/>
      <c r="J2304" s="94"/>
      <c r="K2304" s="95"/>
      <c r="L2304" s="94"/>
      <c r="M2304" s="114"/>
      <c r="N2304" s="94"/>
      <c r="O2304" s="94"/>
      <c r="P2304" s="94"/>
      <c r="Q2304" s="95"/>
      <c r="R2304" s="94"/>
      <c r="S2304" s="95"/>
      <c r="T2304" s="94"/>
    </row>
    <row r="2305" spans="1:20" s="140" customFormat="1" x14ac:dyDescent="0.25">
      <c r="A2305" s="118"/>
      <c r="B2305" s="86"/>
      <c r="C2305" s="87"/>
      <c r="D2305" s="94"/>
      <c r="E2305" s="89"/>
      <c r="F2305" s="98"/>
      <c r="G2305" s="98"/>
      <c r="H2305" s="98"/>
      <c r="I2305" s="101"/>
      <c r="J2305" s="101"/>
      <c r="K2305" s="99"/>
      <c r="L2305" s="98"/>
      <c r="M2305" s="100"/>
      <c r="N2305" s="101"/>
      <c r="O2305" s="102"/>
      <c r="P2305" s="101"/>
      <c r="Q2305" s="99"/>
      <c r="R2305" s="98"/>
      <c r="S2305" s="99"/>
      <c r="T2305" s="98"/>
    </row>
    <row r="2306" spans="1:20" s="140" customFormat="1" x14ac:dyDescent="0.25">
      <c r="A2306" s="118"/>
      <c r="B2306" s="86"/>
      <c r="C2306" s="87"/>
      <c r="D2306" s="94"/>
      <c r="E2306" s="89"/>
      <c r="F2306" s="98"/>
      <c r="G2306" s="98"/>
      <c r="H2306" s="101"/>
      <c r="I2306" s="101"/>
      <c r="J2306" s="101"/>
      <c r="K2306" s="99"/>
      <c r="L2306" s="101"/>
      <c r="M2306" s="100"/>
      <c r="N2306" s="101"/>
      <c r="O2306" s="102"/>
      <c r="P2306" s="101"/>
      <c r="Q2306" s="99"/>
      <c r="R2306" s="98"/>
      <c r="S2306" s="99"/>
      <c r="T2306" s="98"/>
    </row>
    <row r="2307" spans="1:20" s="140" customFormat="1" x14ac:dyDescent="0.25">
      <c r="A2307" s="118"/>
      <c r="B2307" s="86"/>
      <c r="C2307" s="90"/>
      <c r="D2307" s="94"/>
      <c r="E2307" s="89"/>
      <c r="F2307" s="103"/>
      <c r="G2307" s="142"/>
      <c r="H2307" s="147"/>
      <c r="I2307" s="142"/>
      <c r="J2307" s="142"/>
      <c r="K2307" s="143"/>
      <c r="L2307" s="108"/>
      <c r="M2307" s="100"/>
      <c r="N2307" s="102"/>
      <c r="O2307" s="144"/>
      <c r="P2307" s="145"/>
      <c r="Q2307" s="96"/>
      <c r="R2307" s="145"/>
      <c r="S2307" s="96"/>
      <c r="T2307" s="108"/>
    </row>
    <row r="2308" spans="1:20" s="140" customFormat="1" x14ac:dyDescent="0.25">
      <c r="A2308" s="118"/>
      <c r="B2308" s="86"/>
      <c r="C2308" s="93"/>
      <c r="D2308" s="94"/>
      <c r="E2308" s="94"/>
      <c r="F2308" s="94"/>
      <c r="G2308" s="94"/>
      <c r="H2308" s="94"/>
      <c r="I2308" s="94"/>
      <c r="J2308" s="94"/>
      <c r="K2308" s="95"/>
      <c r="L2308" s="94"/>
      <c r="M2308" s="114"/>
      <c r="N2308" s="94"/>
      <c r="O2308" s="94"/>
      <c r="P2308" s="94"/>
      <c r="Q2308" s="95"/>
      <c r="R2308" s="94"/>
      <c r="S2308" s="95"/>
      <c r="T2308" s="94"/>
    </row>
    <row r="2309" spans="1:20" s="140" customFormat="1" x14ac:dyDescent="0.25">
      <c r="A2309" s="118"/>
      <c r="B2309" s="86"/>
      <c r="C2309" s="87"/>
      <c r="D2309" s="94"/>
      <c r="E2309" s="89"/>
      <c r="F2309" s="98"/>
      <c r="G2309" s="98"/>
      <c r="H2309" s="98"/>
      <c r="I2309" s="101"/>
      <c r="J2309" s="98"/>
      <c r="K2309" s="99"/>
      <c r="L2309" s="98"/>
      <c r="M2309" s="100"/>
      <c r="N2309" s="101"/>
      <c r="O2309" s="102"/>
      <c r="P2309" s="101"/>
      <c r="Q2309" s="99"/>
      <c r="R2309" s="98"/>
      <c r="S2309" s="99"/>
      <c r="T2309" s="98"/>
    </row>
    <row r="2310" spans="1:20" s="140" customFormat="1" x14ac:dyDescent="0.25">
      <c r="A2310" s="118"/>
      <c r="B2310" s="86"/>
      <c r="C2310" s="87"/>
      <c r="D2310" s="94"/>
      <c r="E2310" s="89"/>
      <c r="F2310" s="98"/>
      <c r="G2310" s="98"/>
      <c r="H2310" s="101"/>
      <c r="I2310" s="101"/>
      <c r="J2310" s="101"/>
      <c r="K2310" s="99"/>
      <c r="L2310" s="98"/>
      <c r="M2310" s="100"/>
      <c r="N2310" s="101"/>
      <c r="O2310" s="102"/>
      <c r="P2310" s="101"/>
      <c r="Q2310" s="99"/>
      <c r="R2310" s="98"/>
      <c r="S2310" s="99"/>
      <c r="T2310" s="98"/>
    </row>
    <row r="2311" spans="1:20" s="140" customFormat="1" x14ac:dyDescent="0.25">
      <c r="A2311" s="118"/>
      <c r="B2311" s="86"/>
      <c r="C2311" s="61"/>
      <c r="D2311" s="94"/>
      <c r="E2311" s="89"/>
      <c r="F2311" s="103"/>
      <c r="G2311" s="142"/>
      <c r="H2311" s="147"/>
      <c r="I2311" s="142"/>
      <c r="J2311" s="142"/>
      <c r="K2311" s="143"/>
      <c r="L2311" s="108"/>
      <c r="M2311" s="100"/>
      <c r="N2311" s="102"/>
      <c r="O2311" s="144"/>
      <c r="P2311" s="145"/>
      <c r="Q2311" s="143"/>
      <c r="R2311" s="145"/>
      <c r="S2311" s="143"/>
      <c r="T2311" s="108"/>
    </row>
    <row r="2312" spans="1:20" s="140" customFormat="1" x14ac:dyDescent="0.25">
      <c r="A2312" s="118"/>
      <c r="B2312" s="86"/>
      <c r="C2312" s="61"/>
      <c r="D2312" s="94"/>
      <c r="E2312" s="89"/>
      <c r="F2312" s="103"/>
      <c r="G2312" s="142"/>
      <c r="H2312" s="147"/>
      <c r="I2312" s="142"/>
      <c r="J2312" s="142"/>
      <c r="K2312" s="143"/>
      <c r="L2312" s="108"/>
      <c r="M2312" s="100"/>
      <c r="N2312" s="102"/>
      <c r="O2312" s="144"/>
      <c r="P2312" s="145"/>
      <c r="Q2312" s="143"/>
      <c r="R2312" s="145"/>
      <c r="S2312" s="143"/>
      <c r="T2312" s="108"/>
    </row>
    <row r="2313" spans="1:20" s="140" customFormat="1" x14ac:dyDescent="0.25">
      <c r="A2313" s="118"/>
      <c r="B2313" s="86"/>
      <c r="C2313" s="93"/>
      <c r="D2313" s="94"/>
      <c r="E2313" s="94"/>
      <c r="F2313" s="94"/>
      <c r="G2313" s="94"/>
      <c r="H2313" s="94"/>
      <c r="I2313" s="94"/>
      <c r="J2313" s="94"/>
      <c r="K2313" s="95"/>
      <c r="L2313" s="94"/>
      <c r="M2313" s="114"/>
      <c r="N2313" s="94"/>
      <c r="O2313" s="94"/>
      <c r="P2313" s="94"/>
      <c r="Q2313" s="95"/>
      <c r="R2313" s="94"/>
      <c r="S2313" s="95"/>
      <c r="T2313" s="94"/>
    </row>
    <row r="2314" spans="1:20" s="140" customFormat="1" x14ac:dyDescent="0.25">
      <c r="A2314" s="118"/>
      <c r="B2314" s="86"/>
      <c r="C2314" s="87"/>
      <c r="D2314" s="94"/>
      <c r="E2314" s="89"/>
      <c r="F2314" s="98"/>
      <c r="G2314" s="98"/>
      <c r="H2314" s="101"/>
      <c r="I2314" s="101"/>
      <c r="J2314" s="101"/>
      <c r="K2314" s="99"/>
      <c r="L2314" s="98"/>
      <c r="M2314" s="100"/>
      <c r="N2314" s="101"/>
      <c r="O2314" s="102"/>
      <c r="P2314" s="101"/>
      <c r="Q2314" s="99"/>
      <c r="R2314" s="98"/>
      <c r="S2314" s="99"/>
      <c r="T2314" s="98"/>
    </row>
    <row r="2315" spans="1:20" s="140" customFormat="1" x14ac:dyDescent="0.25">
      <c r="A2315" s="118"/>
      <c r="B2315" s="86"/>
      <c r="C2315" s="87"/>
      <c r="D2315" s="94"/>
      <c r="E2315" s="89"/>
      <c r="F2315" s="98"/>
      <c r="G2315" s="98"/>
      <c r="H2315" s="98"/>
      <c r="I2315" s="98"/>
      <c r="J2315" s="101"/>
      <c r="K2315" s="99"/>
      <c r="L2315" s="98"/>
      <c r="M2315" s="100"/>
      <c r="N2315" s="101"/>
      <c r="O2315" s="102"/>
      <c r="P2315" s="101"/>
      <c r="Q2315" s="99"/>
      <c r="R2315" s="98"/>
      <c r="S2315" s="99"/>
      <c r="T2315" s="98"/>
    </row>
    <row r="2316" spans="1:20" s="140" customFormat="1" x14ac:dyDescent="0.25">
      <c r="A2316" s="118"/>
      <c r="B2316" s="86"/>
      <c r="C2316" s="87"/>
      <c r="D2316" s="94"/>
      <c r="E2316" s="89"/>
      <c r="F2316" s="98"/>
      <c r="G2316" s="98"/>
      <c r="H2316" s="101"/>
      <c r="I2316" s="98"/>
      <c r="J2316" s="101"/>
      <c r="K2316" s="99"/>
      <c r="L2316" s="101"/>
      <c r="M2316" s="100"/>
      <c r="N2316" s="101"/>
      <c r="O2316" s="102"/>
      <c r="P2316" s="101"/>
      <c r="Q2316" s="99"/>
      <c r="R2316" s="98"/>
      <c r="S2316" s="99"/>
      <c r="T2316" s="98"/>
    </row>
    <row r="2317" spans="1:20" s="140" customFormat="1" x14ac:dyDescent="0.25">
      <c r="A2317" s="118"/>
      <c r="B2317" s="86"/>
      <c r="C2317" s="87"/>
      <c r="D2317" s="94"/>
      <c r="E2317" s="89"/>
      <c r="F2317" s="98"/>
      <c r="G2317" s="98"/>
      <c r="H2317" s="101"/>
      <c r="I2317" s="101"/>
      <c r="J2317" s="101"/>
      <c r="K2317" s="99"/>
      <c r="L2317" s="101"/>
      <c r="M2317" s="100"/>
      <c r="N2317" s="101"/>
      <c r="O2317" s="102"/>
      <c r="P2317" s="101"/>
      <c r="Q2317" s="99"/>
      <c r="R2317" s="101"/>
      <c r="S2317" s="99"/>
      <c r="T2317" s="101"/>
    </row>
    <row r="2318" spans="1:20" s="140" customFormat="1" x14ac:dyDescent="0.25">
      <c r="A2318" s="118"/>
      <c r="B2318" s="86"/>
      <c r="C2318" s="118"/>
      <c r="D2318" s="94"/>
      <c r="E2318" s="89"/>
      <c r="F2318" s="103"/>
      <c r="G2318" s="101"/>
      <c r="H2318" s="146"/>
      <c r="I2318" s="102"/>
      <c r="J2318" s="102"/>
      <c r="K2318" s="120"/>
      <c r="L2318" s="108"/>
      <c r="M2318" s="100"/>
      <c r="N2318" s="102"/>
      <c r="O2318" s="144"/>
      <c r="P2318" s="145"/>
      <c r="Q2318" s="143"/>
      <c r="R2318" s="145"/>
      <c r="S2318" s="143"/>
      <c r="T2318" s="146"/>
    </row>
    <row r="2319" spans="1:20" s="140" customFormat="1" x14ac:dyDescent="0.25">
      <c r="A2319" s="118"/>
      <c r="B2319" s="86"/>
      <c r="C2319" s="93"/>
      <c r="D2319" s="94"/>
      <c r="E2319" s="94"/>
      <c r="F2319" s="94"/>
      <c r="G2319" s="94"/>
      <c r="H2319" s="94"/>
      <c r="I2319" s="94"/>
      <c r="J2319" s="94"/>
      <c r="K2319" s="95"/>
      <c r="L2319" s="94"/>
      <c r="M2319" s="114"/>
      <c r="N2319" s="94"/>
      <c r="O2319" s="94"/>
      <c r="P2319" s="94"/>
      <c r="Q2319" s="95"/>
      <c r="R2319" s="94"/>
      <c r="S2319" s="95"/>
      <c r="T2319" s="94"/>
    </row>
    <row r="2320" spans="1:20" s="140" customFormat="1" x14ac:dyDescent="0.25">
      <c r="A2320" s="118"/>
      <c r="B2320" s="86"/>
      <c r="C2320" s="88"/>
      <c r="D2320" s="94"/>
      <c r="E2320" s="89"/>
      <c r="F2320" s="89"/>
      <c r="G2320" s="89"/>
      <c r="H2320" s="89"/>
      <c r="I2320" s="89"/>
      <c r="J2320" s="89"/>
      <c r="K2320" s="121"/>
      <c r="L2320" s="98"/>
      <c r="M2320" s="122"/>
      <c r="N2320" s="89"/>
      <c r="O2320" s="89"/>
      <c r="P2320" s="89"/>
      <c r="Q2320" s="121"/>
      <c r="R2320" s="89"/>
      <c r="S2320" s="121"/>
      <c r="T2320" s="89"/>
    </row>
    <row r="2321" spans="1:20" s="140" customFormat="1" x14ac:dyDescent="0.25">
      <c r="A2321" s="118"/>
      <c r="B2321" s="86"/>
      <c r="C2321" s="88"/>
      <c r="D2321" s="94"/>
      <c r="E2321" s="89"/>
      <c r="F2321" s="89"/>
      <c r="G2321" s="89"/>
      <c r="H2321" s="89"/>
      <c r="I2321" s="89"/>
      <c r="J2321" s="89"/>
      <c r="K2321" s="121"/>
      <c r="L2321" s="98"/>
      <c r="M2321" s="122"/>
      <c r="N2321" s="89"/>
      <c r="O2321" s="89"/>
      <c r="P2321" s="89"/>
      <c r="Q2321" s="121"/>
      <c r="R2321" s="89"/>
      <c r="S2321" s="121"/>
      <c r="T2321" s="89"/>
    </row>
    <row r="2322" spans="1:20" s="140" customFormat="1" x14ac:dyDescent="0.25">
      <c r="A2322" s="118"/>
      <c r="B2322" s="86"/>
      <c r="C2322" s="88"/>
      <c r="D2322" s="94"/>
      <c r="E2322" s="89"/>
      <c r="F2322" s="89"/>
      <c r="G2322" s="89"/>
      <c r="H2322" s="89"/>
      <c r="I2322" s="89"/>
      <c r="J2322" s="89"/>
      <c r="K2322" s="121"/>
      <c r="L2322" s="98"/>
      <c r="M2322" s="122"/>
      <c r="N2322" s="89"/>
      <c r="O2322" s="89"/>
      <c r="P2322" s="89"/>
      <c r="Q2322" s="121"/>
      <c r="R2322" s="89"/>
      <c r="S2322" s="121"/>
      <c r="T2322" s="89"/>
    </row>
    <row r="2323" spans="1:20" s="140" customFormat="1" x14ac:dyDescent="0.25">
      <c r="A2323" s="118"/>
      <c r="B2323" s="86"/>
      <c r="C2323" s="90"/>
      <c r="D2323" s="94"/>
      <c r="E2323" s="89"/>
      <c r="F2323" s="103"/>
      <c r="G2323" s="142"/>
      <c r="H2323" s="147"/>
      <c r="I2323" s="142"/>
      <c r="J2323" s="142"/>
      <c r="K2323" s="143"/>
      <c r="L2323" s="108"/>
      <c r="M2323" s="100"/>
      <c r="N2323" s="102"/>
      <c r="O2323" s="144"/>
      <c r="P2323" s="145"/>
      <c r="Q2323" s="96"/>
      <c r="R2323" s="145"/>
      <c r="S2323" s="96"/>
      <c r="T2323" s="108"/>
    </row>
    <row r="2324" spans="1:20" s="140" customFormat="1" x14ac:dyDescent="0.25">
      <c r="A2324" s="118"/>
      <c r="B2324" s="86"/>
      <c r="C2324" s="90"/>
      <c r="D2324" s="94"/>
      <c r="E2324" s="89"/>
      <c r="F2324" s="103"/>
      <c r="G2324" s="142"/>
      <c r="H2324" s="147"/>
      <c r="I2324" s="142"/>
      <c r="J2324" s="142"/>
      <c r="K2324" s="143"/>
      <c r="L2324" s="108"/>
      <c r="M2324" s="100"/>
      <c r="N2324" s="102"/>
      <c r="O2324" s="144"/>
      <c r="P2324" s="145"/>
      <c r="Q2324" s="96"/>
      <c r="R2324" s="145"/>
      <c r="S2324" s="96"/>
      <c r="T2324" s="108"/>
    </row>
    <row r="2325" spans="1:20" s="140" customFormat="1" x14ac:dyDescent="0.25">
      <c r="A2325" s="150"/>
      <c r="B2325" s="150"/>
      <c r="D2325" s="151"/>
      <c r="M2325" s="152"/>
      <c r="Q2325" s="153"/>
      <c r="S2325" s="153"/>
    </row>
    <row r="2326" spans="1:20" s="140" customFormat="1" x14ac:dyDescent="0.25">
      <c r="A2326" s="150"/>
      <c r="B2326" s="150"/>
      <c r="D2326" s="151"/>
      <c r="M2326" s="152"/>
      <c r="Q2326" s="153"/>
      <c r="S2326" s="153"/>
    </row>
    <row r="2327" spans="1:20" s="140" customFormat="1" x14ac:dyDescent="0.25">
      <c r="A2327" s="150"/>
      <c r="B2327" s="150"/>
      <c r="D2327" s="151"/>
      <c r="M2327" s="152"/>
      <c r="Q2327" s="153"/>
      <c r="S2327" s="153"/>
    </row>
    <row r="2328" spans="1:20" s="140" customFormat="1" x14ac:dyDescent="0.25">
      <c r="A2328" s="150"/>
      <c r="B2328" s="150"/>
      <c r="D2328" s="151"/>
      <c r="M2328" s="152"/>
      <c r="Q2328" s="153"/>
      <c r="S2328" s="153"/>
    </row>
    <row r="2329" spans="1:20" s="140" customFormat="1" x14ac:dyDescent="0.25">
      <c r="A2329" s="150"/>
      <c r="B2329" s="150"/>
      <c r="D2329" s="151"/>
      <c r="M2329" s="152"/>
      <c r="Q2329" s="153"/>
      <c r="S2329" s="153"/>
    </row>
    <row r="2330" spans="1:20" s="140" customFormat="1" x14ac:dyDescent="0.25">
      <c r="A2330" s="150"/>
      <c r="B2330" s="150"/>
      <c r="D2330" s="151"/>
      <c r="M2330" s="152"/>
      <c r="Q2330" s="153"/>
      <c r="S2330" s="153"/>
    </row>
    <row r="2331" spans="1:20" s="140" customFormat="1" x14ac:dyDescent="0.25">
      <c r="A2331" s="150"/>
      <c r="B2331" s="150"/>
      <c r="D2331" s="151"/>
      <c r="M2331" s="152"/>
      <c r="Q2331" s="153"/>
      <c r="S2331" s="153"/>
    </row>
    <row r="2332" spans="1:20" s="140" customFormat="1" x14ac:dyDescent="0.25">
      <c r="A2332" s="150"/>
      <c r="B2332" s="150"/>
      <c r="D2332" s="151"/>
      <c r="M2332" s="152"/>
      <c r="Q2332" s="153"/>
      <c r="S2332" s="153"/>
    </row>
    <row r="2333" spans="1:20" s="140" customFormat="1" x14ac:dyDescent="0.25">
      <c r="A2333" s="150"/>
      <c r="B2333" s="150"/>
      <c r="D2333" s="151"/>
      <c r="M2333" s="152"/>
      <c r="Q2333" s="153"/>
      <c r="S2333" s="153"/>
    </row>
    <row r="2334" spans="1:20" s="140" customFormat="1" x14ac:dyDescent="0.25">
      <c r="A2334" s="150"/>
      <c r="B2334" s="150"/>
      <c r="D2334" s="151"/>
      <c r="M2334" s="152"/>
      <c r="Q2334" s="153"/>
      <c r="S2334" s="153"/>
    </row>
    <row r="2335" spans="1:20" s="140" customFormat="1" x14ac:dyDescent="0.25">
      <c r="A2335" s="150"/>
      <c r="B2335" s="150"/>
      <c r="D2335" s="151"/>
      <c r="M2335" s="152"/>
      <c r="Q2335" s="153"/>
      <c r="S2335" s="153"/>
    </row>
    <row r="2336" spans="1:20" s="140" customFormat="1" x14ac:dyDescent="0.25">
      <c r="A2336" s="150"/>
      <c r="B2336" s="150"/>
      <c r="D2336" s="151"/>
      <c r="M2336" s="152"/>
      <c r="Q2336" s="153"/>
      <c r="S2336" s="153"/>
    </row>
    <row r="2337" spans="1:19" s="140" customFormat="1" x14ac:dyDescent="0.25">
      <c r="A2337" s="150"/>
      <c r="B2337" s="150"/>
      <c r="D2337" s="151"/>
      <c r="M2337" s="152"/>
      <c r="Q2337" s="153"/>
      <c r="S2337" s="153"/>
    </row>
    <row r="2338" spans="1:19" s="140" customFormat="1" x14ac:dyDescent="0.25">
      <c r="A2338" s="150"/>
      <c r="B2338" s="150"/>
      <c r="D2338" s="151"/>
      <c r="M2338" s="152"/>
      <c r="Q2338" s="153"/>
      <c r="S2338" s="153"/>
    </row>
    <row r="2339" spans="1:19" s="140" customFormat="1" x14ac:dyDescent="0.25">
      <c r="A2339" s="150"/>
      <c r="B2339" s="150"/>
      <c r="D2339" s="151"/>
      <c r="M2339" s="152"/>
      <c r="Q2339" s="153"/>
      <c r="S2339" s="153"/>
    </row>
    <row r="2340" spans="1:19" s="140" customFormat="1" x14ac:dyDescent="0.25">
      <c r="A2340" s="150"/>
      <c r="B2340" s="150"/>
      <c r="D2340" s="151"/>
      <c r="M2340" s="152"/>
      <c r="Q2340" s="153"/>
      <c r="S2340" s="153"/>
    </row>
    <row r="2341" spans="1:19" s="140" customFormat="1" x14ac:dyDescent="0.25">
      <c r="A2341" s="150"/>
      <c r="B2341" s="150"/>
      <c r="D2341" s="151"/>
      <c r="M2341" s="152"/>
      <c r="Q2341" s="153"/>
      <c r="S2341" s="153"/>
    </row>
    <row r="2342" spans="1:19" s="140" customFormat="1" x14ac:dyDescent="0.25">
      <c r="A2342" s="150"/>
      <c r="B2342" s="150"/>
      <c r="D2342" s="151"/>
      <c r="M2342" s="152"/>
      <c r="Q2342" s="153"/>
      <c r="S2342" s="153"/>
    </row>
    <row r="2343" spans="1:19" s="140" customFormat="1" x14ac:dyDescent="0.25">
      <c r="A2343" s="150"/>
      <c r="B2343" s="150"/>
      <c r="D2343" s="151"/>
      <c r="M2343" s="152"/>
      <c r="Q2343" s="153"/>
      <c r="S2343" s="153"/>
    </row>
    <row r="2344" spans="1:19" s="140" customFormat="1" x14ac:dyDescent="0.25">
      <c r="A2344" s="150"/>
      <c r="B2344" s="150"/>
      <c r="D2344" s="151"/>
      <c r="M2344" s="152"/>
      <c r="Q2344" s="153"/>
      <c r="S2344" s="153"/>
    </row>
    <row r="2345" spans="1:19" s="140" customFormat="1" x14ac:dyDescent="0.25">
      <c r="A2345" s="150"/>
      <c r="B2345" s="150"/>
      <c r="D2345" s="151"/>
      <c r="M2345" s="152"/>
      <c r="Q2345" s="153"/>
      <c r="S2345" s="153"/>
    </row>
    <row r="2346" spans="1:19" s="140" customFormat="1" x14ac:dyDescent="0.25">
      <c r="A2346" s="150"/>
      <c r="B2346" s="150"/>
      <c r="D2346" s="151"/>
      <c r="M2346" s="152"/>
      <c r="Q2346" s="153"/>
      <c r="S2346" s="153"/>
    </row>
    <row r="2347" spans="1:19" s="140" customFormat="1" x14ac:dyDescent="0.25">
      <c r="A2347" s="150"/>
      <c r="B2347" s="150"/>
      <c r="D2347" s="151"/>
      <c r="M2347" s="152"/>
      <c r="Q2347" s="153"/>
      <c r="S2347" s="153"/>
    </row>
    <row r="2348" spans="1:19" s="140" customFormat="1" x14ac:dyDescent="0.25">
      <c r="A2348" s="150"/>
      <c r="B2348" s="150"/>
      <c r="D2348" s="151"/>
      <c r="M2348" s="152"/>
      <c r="Q2348" s="153"/>
      <c r="S2348" s="153"/>
    </row>
    <row r="2349" spans="1:19" s="140" customFormat="1" x14ac:dyDescent="0.25">
      <c r="A2349" s="150"/>
      <c r="B2349" s="150"/>
      <c r="D2349" s="151"/>
      <c r="M2349" s="152"/>
      <c r="Q2349" s="153"/>
      <c r="S2349" s="153"/>
    </row>
  </sheetData>
  <mergeCells count="17">
    <mergeCell ref="B2246:N2247"/>
    <mergeCell ref="M7:N8"/>
    <mergeCell ref="O7:P8"/>
    <mergeCell ref="Q7:R8"/>
    <mergeCell ref="S7:T8"/>
    <mergeCell ref="A10:B10"/>
    <mergeCell ref="B2245:N2245"/>
    <mergeCell ref="C1:K1"/>
    <mergeCell ref="C3:W3"/>
    <mergeCell ref="C4:W4"/>
    <mergeCell ref="A6:B9"/>
    <mergeCell ref="C6:C9"/>
    <mergeCell ref="D6:D8"/>
    <mergeCell ref="E6:T6"/>
    <mergeCell ref="E7:E8"/>
    <mergeCell ref="F7:J7"/>
    <mergeCell ref="K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Редина</dc:creator>
  <cp:lastModifiedBy>User</cp:lastModifiedBy>
  <dcterms:created xsi:type="dcterms:W3CDTF">2018-09-21T04:42:35Z</dcterms:created>
  <dcterms:modified xsi:type="dcterms:W3CDTF">2019-02-27T07:29:30Z</dcterms:modified>
</cp:coreProperties>
</file>