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Приложение 9" sheetId="8" r:id="rId1"/>
  </sheets>
  <definedNames>
    <definedName name="_xlnm._FilterDatabase" localSheetId="0" hidden="1">'Приложение 9'!$A$6:$O$43</definedName>
    <definedName name="_xlnm.Print_Titles" localSheetId="0">'Приложение 9'!$7:$7</definedName>
  </definedNames>
  <calcPr calcId="144525"/>
</workbook>
</file>

<file path=xl/calcChain.xml><?xml version="1.0" encoding="utf-8"?>
<calcChain xmlns="http://schemas.openxmlformats.org/spreadsheetml/2006/main">
  <c r="D32" i="8" l="1"/>
  <c r="D22" i="8"/>
  <c r="D9" i="8"/>
  <c r="E8" i="8"/>
  <c r="G8" i="8"/>
  <c r="J8" i="8"/>
  <c r="D8" i="8" s="1"/>
  <c r="D21" i="8" l="1"/>
  <c r="D19" i="8" l="1"/>
  <c r="D17" i="8" l="1"/>
  <c r="D16" i="8"/>
  <c r="D15" i="8"/>
  <c r="D14" i="8"/>
  <c r="D13" i="8"/>
  <c r="D12" i="8"/>
  <c r="D11" i="8"/>
  <c r="D10" i="8"/>
  <c r="F8" i="8" l="1"/>
  <c r="H8" i="8"/>
  <c r="I8" i="8"/>
  <c r="K8" i="8"/>
  <c r="L8" i="8"/>
  <c r="M8" i="8"/>
  <c r="N8" i="8"/>
  <c r="O8" i="8"/>
  <c r="D18" i="8"/>
  <c r="D23" i="8" l="1"/>
  <c r="D24" i="8"/>
  <c r="D25" i="8"/>
  <c r="D26" i="8"/>
  <c r="D27" i="8"/>
  <c r="D28" i="8"/>
  <c r="D29" i="8"/>
  <c r="D30" i="8"/>
  <c r="D31" i="8"/>
  <c r="D33" i="8"/>
  <c r="D34" i="8"/>
  <c r="D35" i="8"/>
  <c r="D36" i="8"/>
  <c r="D37" i="8"/>
  <c r="D38" i="8"/>
  <c r="D39" i="8"/>
  <c r="D40" i="8"/>
  <c r="D41" i="8"/>
  <c r="D42" i="8"/>
  <c r="D43" i="8"/>
</calcChain>
</file>

<file path=xl/sharedStrings.xml><?xml version="1.0" encoding="utf-8"?>
<sst xmlns="http://schemas.openxmlformats.org/spreadsheetml/2006/main" count="51" uniqueCount="51">
  <si>
    <t>ремонт внутридомовой инженерной системы электроснабжения</t>
  </si>
  <si>
    <t>ремонт внутридомовой инженерной системы водоснабжения</t>
  </si>
  <si>
    <t>ремонт внутридомовой инженерной системы теплоснабжения</t>
  </si>
  <si>
    <t>ремонт внутридомовой инженерной системы газоснабжения</t>
  </si>
  <si>
    <t>ремонт внутридомовой инженерной системы водоотведения</t>
  </si>
  <si>
    <t>ремонт крыши</t>
  </si>
  <si>
    <t>ремонт фасада</t>
  </si>
  <si>
    <t>ремонт фундамента МКД</t>
  </si>
  <si>
    <t>ремонт систем и средств противопожар-ной защиты</t>
  </si>
  <si>
    <t>№ п/п</t>
  </si>
  <si>
    <t>Адрес многоквартирного дома
(далее - МКД)</t>
  </si>
  <si>
    <t>п. Балезино, ул. Л.Толстого, д. 14</t>
  </si>
  <si>
    <t>п. Балезино, ул. Л.Толстого, д. 7</t>
  </si>
  <si>
    <t>п. Балезино, ул. Л.Толстого, д. 8</t>
  </si>
  <si>
    <t>п. Балезино, ул. Молодой Гвардии, д. 36</t>
  </si>
  <si>
    <t>п. Балезино, ул. Московская, д. 37</t>
  </si>
  <si>
    <t>п. Балезино, ул. Русских, д. 13</t>
  </si>
  <si>
    <t>Стоимость капитального ремонта ИТОГО:</t>
  </si>
  <si>
    <t>Виды услуг и (или) работ по капитальному ремонту общего имущества в многоквартирных домах</t>
  </si>
  <si>
    <t>п. Балезино, пер. РОС, д. 5</t>
  </si>
  <si>
    <t>п. Балезино, пер. Русских, д. 6</t>
  </si>
  <si>
    <t>п. Балезино, ул. Дружбы, д. 8</t>
  </si>
  <si>
    <t>п. Балезино, ул. Дружбы, д. 8А</t>
  </si>
  <si>
    <t>п. Балезино, ул. Железнодорожная, д. 10А</t>
  </si>
  <si>
    <t>п. Балезино, ул. Калинина, д. 38</t>
  </si>
  <si>
    <t>п. Балезино, ул. Калинина, д. 48</t>
  </si>
  <si>
    <t>п. Балезино, ул. Карла Маркса, д. 23</t>
  </si>
  <si>
    <t>п. Балезино, ул. Карла Маркса, д. 3</t>
  </si>
  <si>
    <t>п. Балезино, ул. Короленко, д. 24</t>
  </si>
  <si>
    <t>п. Балезино, ул. Красноармейская, д. 5</t>
  </si>
  <si>
    <t>п. Балезино, ул. Л.Толстого, д. 16</t>
  </si>
  <si>
    <t>п. Балезино, ул. Льнозаводская, д. 2</t>
  </si>
  <si>
    <t>п. Балезино, ул. Московская, д. 29</t>
  </si>
  <si>
    <t>п. Балезино, ул. Московская, д. 30</t>
  </si>
  <si>
    <t>п. Балезино, ул. Московская, д. 36</t>
  </si>
  <si>
    <t>п. Балезино, ул. О.Кошевого, д. 3</t>
  </si>
  <si>
    <t>ремонт подвальных помещений, относящихся к общему имуществу в МКД</t>
  </si>
  <si>
    <t>ремонт, замена, модернизация лифтов, ремонт лифтовых шахт</t>
  </si>
  <si>
    <t>МО «Муниципальный округ Балезинский район УР»</t>
  </si>
  <si>
    <t>Реестр многоквартирных домов, собственники помещений в которых формируют фонд капитального ремонта на счете регионального оператора, расположенных на территории Удмуртской Республики, включенные в плановый период 2025-2027г.г. региональной программы, но не обеспеченные финансированием в текущем трехлетнем периоде из-за недостаточности средств для финансирования капитального ремонта многоквартирных домов на территории муниципального образования</t>
  </si>
  <si>
    <t>п. Балезино, пер. РОС, д. 12</t>
  </si>
  <si>
    <t>п. Балезино, ул. Дружбы, д. 15</t>
  </si>
  <si>
    <t>п. Балезино, ул. Заготзерновская, д. 8</t>
  </si>
  <si>
    <t>п. Балезино, ул. Короленко, д. 18</t>
  </si>
  <si>
    <t>п. Балезино, ул. Лермонтова, д. 1</t>
  </si>
  <si>
    <t>п. Балезино, ул. О.Кошевого, д. 2</t>
  </si>
  <si>
    <t>п. Балезино, ул. Русских, д. 4</t>
  </si>
  <si>
    <t>с. Андрейшур, ул. Советская, д. 2</t>
  </si>
  <si>
    <t xml:space="preserve"> </t>
  </si>
  <si>
    <t>п. Балезино, ул. Русских, д.6</t>
  </si>
  <si>
    <t>«Приложение к Краткосрочному плану реализации Региональной программы капитального ремонта общего имущества в многоквартирных домах в Удмуртской Республике на 2025-2027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</si>
</sst>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/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wrapText="1"/>
    </xf>
    <xf numFmtId="4" fontId="4" fillId="0" borderId="1" xfId="0" applyNumberFormat="1" applyFont="1" applyFill="1" applyBorder="1" applyAlignment="1" applyProtection="1">
      <alignment horizontal="right" wrapText="1"/>
    </xf>
    <xf numFmtId="4" fontId="4" fillId="0" borderId="1" xfId="0" applyNumberFormat="1" applyFont="1" applyFill="1" applyBorder="1" applyAlignment="1" applyProtection="1">
      <alignment wrapText="1"/>
    </xf>
    <xf numFmtId="0" fontId="1" fillId="0" borderId="1" xfId="0" applyFont="1" applyFill="1" applyBorder="1" applyAlignment="1">
      <alignment vertical="center" wrapText="1"/>
    </xf>
    <xf numFmtId="0" fontId="6" fillId="2" borderId="0" xfId="0" applyFont="1" applyFill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wrapText="1"/>
    </xf>
    <xf numFmtId="4" fontId="13" fillId="0" borderId="1" xfId="0" applyNumberFormat="1" applyFont="1" applyFill="1" applyBorder="1" applyAlignment="1" applyProtection="1">
      <alignment horizontal="right" wrapText="1"/>
    </xf>
    <xf numFmtId="0" fontId="14" fillId="0" borderId="1" xfId="0" applyFont="1" applyFill="1" applyBorder="1" applyAlignment="1" applyProtection="1">
      <alignment wrapText="1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 applyProtection="1">
      <alignment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tabSelected="1" view="pageBreakPreview" zoomScale="90" zoomScaleNormal="85" zoomScaleSheetLayoutView="90" zoomScalePageLayoutView="70" workbookViewId="0">
      <pane ySplit="6" topLeftCell="A7" activePane="bottomLeft" state="frozen"/>
      <selection pane="bottomLeft" activeCell="G1" sqref="G1:O1"/>
    </sheetView>
  </sheetViews>
  <sheetFormatPr defaultRowHeight="15" x14ac:dyDescent="0.25"/>
  <cols>
    <col min="1" max="1" width="3.85546875" style="1" customWidth="1"/>
    <col min="2" max="2" width="3.42578125" style="1" customWidth="1"/>
    <col min="3" max="3" width="33.42578125" style="1" customWidth="1"/>
    <col min="4" max="4" width="13.42578125" style="1" customWidth="1"/>
    <col min="5" max="5" width="12.7109375" style="1" customWidth="1"/>
    <col min="6" max="6" width="11.85546875" style="1" customWidth="1"/>
    <col min="7" max="7" width="11.28515625" style="1" customWidth="1"/>
    <col min="8" max="9" width="10.7109375" style="1" customWidth="1"/>
    <col min="10" max="10" width="11.85546875" style="1" customWidth="1"/>
    <col min="11" max="11" width="6" style="1" customWidth="1"/>
    <col min="12" max="12" width="11.85546875" style="1" customWidth="1"/>
    <col min="13" max="13" width="11" style="1" customWidth="1"/>
    <col min="14" max="14" width="4.7109375" style="1" customWidth="1"/>
    <col min="15" max="15" width="8.7109375" style="1" customWidth="1"/>
    <col min="16" max="16" width="2" style="1" customWidth="1"/>
    <col min="17" max="17" width="15.42578125" style="1" bestFit="1" customWidth="1"/>
  </cols>
  <sheetData>
    <row r="1" spans="1:17" ht="24.75" customHeight="1" x14ac:dyDescent="0.25">
      <c r="G1" s="26" t="s">
        <v>50</v>
      </c>
      <c r="H1" s="26"/>
      <c r="I1" s="26"/>
      <c r="J1" s="26"/>
      <c r="K1" s="26"/>
      <c r="L1" s="26"/>
      <c r="M1" s="26"/>
      <c r="N1" s="26"/>
      <c r="O1" s="26"/>
    </row>
    <row r="2" spans="1:17" ht="12" customHeight="1" x14ac:dyDescent="0.25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</row>
    <row r="3" spans="1:17" ht="42.75" customHeight="1" x14ac:dyDescent="0.25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7" ht="9.75" customHeight="1" thickBot="1" x14ac:dyDescent="0.3"/>
    <row r="5" spans="1:17" s="6" customFormat="1" ht="12" customHeight="1" x14ac:dyDescent="0.2">
      <c r="A5" s="28" t="s">
        <v>9</v>
      </c>
      <c r="B5" s="29"/>
      <c r="C5" s="34" t="s">
        <v>10</v>
      </c>
      <c r="D5" s="32" t="s">
        <v>17</v>
      </c>
      <c r="E5" s="36" t="s">
        <v>18</v>
      </c>
      <c r="F5" s="37"/>
      <c r="G5" s="37"/>
      <c r="H5" s="37"/>
      <c r="I5" s="37"/>
      <c r="J5" s="37"/>
      <c r="K5" s="37"/>
      <c r="L5" s="37"/>
      <c r="M5" s="37"/>
      <c r="N5" s="37"/>
      <c r="O5" s="38"/>
      <c r="P5" s="5"/>
      <c r="Q5" s="5"/>
    </row>
    <row r="6" spans="1:17" s="6" customFormat="1" ht="70.5" customHeight="1" x14ac:dyDescent="0.2">
      <c r="A6" s="30"/>
      <c r="B6" s="31"/>
      <c r="C6" s="35"/>
      <c r="D6" s="33"/>
      <c r="E6" s="7" t="s">
        <v>0</v>
      </c>
      <c r="F6" s="7" t="s">
        <v>1</v>
      </c>
      <c r="G6" s="7" t="s">
        <v>2</v>
      </c>
      <c r="H6" s="7" t="s">
        <v>3</v>
      </c>
      <c r="I6" s="7" t="s">
        <v>4</v>
      </c>
      <c r="J6" s="7" t="s">
        <v>5</v>
      </c>
      <c r="K6" s="18" t="s">
        <v>37</v>
      </c>
      <c r="L6" s="7" t="s">
        <v>6</v>
      </c>
      <c r="M6" s="7" t="s">
        <v>7</v>
      </c>
      <c r="N6" s="18" t="s">
        <v>8</v>
      </c>
      <c r="O6" s="19" t="s">
        <v>36</v>
      </c>
      <c r="P6" s="5"/>
      <c r="Q6" s="5"/>
    </row>
    <row r="7" spans="1:17" s="5" customFormat="1" ht="12" customHeight="1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</row>
    <row r="8" spans="1:17" s="3" customFormat="1" ht="23.25" customHeight="1" x14ac:dyDescent="0.2">
      <c r="A8" s="9"/>
      <c r="B8" s="10"/>
      <c r="C8" s="11" t="s">
        <v>38</v>
      </c>
      <c r="D8" s="12">
        <f>SUM(E8:O8)</f>
        <v>49256198.233819991</v>
      </c>
      <c r="E8" s="12">
        <f>SUM(E10:E43)</f>
        <v>3135871.9175000004</v>
      </c>
      <c r="F8" s="12">
        <f>SUM(F11:F43)</f>
        <v>0</v>
      </c>
      <c r="G8" s="12">
        <f>SUM(G10:G43)</f>
        <v>6718960.474200001</v>
      </c>
      <c r="H8" s="12">
        <f>SUM(H11:H43)</f>
        <v>0</v>
      </c>
      <c r="I8" s="12">
        <f>SUM(I11:I43)</f>
        <v>0</v>
      </c>
      <c r="J8" s="12">
        <f>SUM(J10:J43)</f>
        <v>39401365.842119992</v>
      </c>
      <c r="K8" s="12">
        <f>SUM(K11:K43)</f>
        <v>0</v>
      </c>
      <c r="L8" s="12">
        <f>SUM(L11:L43)</f>
        <v>0</v>
      </c>
      <c r="M8" s="12">
        <f>SUM(M11:M43)</f>
        <v>0</v>
      </c>
      <c r="N8" s="12">
        <f>SUM(N11:N43)</f>
        <v>0</v>
      </c>
      <c r="O8" s="12">
        <f>SUM(O11:O43)</f>
        <v>0</v>
      </c>
    </row>
    <row r="9" spans="1:17" s="3" customFormat="1" ht="23.25" customHeight="1" x14ac:dyDescent="0.2">
      <c r="A9" s="9"/>
      <c r="B9" s="10"/>
      <c r="C9" s="11">
        <v>2025</v>
      </c>
      <c r="D9" s="12">
        <f>SUM(D10:D21)</f>
        <v>22763079.932679996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7" s="3" customFormat="1" ht="23.25" customHeight="1" x14ac:dyDescent="0.2">
      <c r="A10" s="20">
        <v>14</v>
      </c>
      <c r="B10" s="20">
        <v>3</v>
      </c>
      <c r="C10" s="21" t="s">
        <v>40</v>
      </c>
      <c r="D10" s="22">
        <f t="shared" ref="D10:D17" si="0">E10+F10+G10+H10+I10+J10+K10+L10+M10+N10+O10</f>
        <v>2867804.69</v>
      </c>
      <c r="E10" s="22"/>
      <c r="F10" s="22"/>
      <c r="G10" s="22">
        <v>533136.64999999991</v>
      </c>
      <c r="H10" s="22"/>
      <c r="I10" s="22"/>
      <c r="J10" s="22">
        <v>2334668.04</v>
      </c>
      <c r="K10" s="22"/>
      <c r="L10" s="22"/>
      <c r="M10" s="22"/>
      <c r="N10" s="22"/>
      <c r="O10" s="22"/>
    </row>
    <row r="11" spans="1:17" s="3" customFormat="1" ht="13.5" customHeight="1" x14ac:dyDescent="0.2">
      <c r="A11" s="20">
        <v>21</v>
      </c>
      <c r="B11" s="20">
        <v>10</v>
      </c>
      <c r="C11" s="21" t="s">
        <v>41</v>
      </c>
      <c r="D11" s="22">
        <f t="shared" si="0"/>
        <v>1169080.1005499999</v>
      </c>
      <c r="E11" s="22">
        <v>165431.43000000002</v>
      </c>
      <c r="F11" s="22"/>
      <c r="G11" s="22"/>
      <c r="H11" s="22"/>
      <c r="I11" s="22"/>
      <c r="J11" s="22">
        <v>1003648.6705499999</v>
      </c>
      <c r="K11" s="22"/>
      <c r="L11" s="22"/>
      <c r="M11" s="22"/>
      <c r="N11" s="22"/>
      <c r="O11" s="22"/>
    </row>
    <row r="12" spans="1:17" s="3" customFormat="1" ht="13.5" customHeight="1" x14ac:dyDescent="0.2">
      <c r="A12" s="20">
        <v>28</v>
      </c>
      <c r="B12" s="20">
        <v>17</v>
      </c>
      <c r="C12" s="21" t="s">
        <v>42</v>
      </c>
      <c r="D12" s="22">
        <f t="shared" si="0"/>
        <v>1343779.5799999998</v>
      </c>
      <c r="E12" s="22">
        <v>161669.18000000002</v>
      </c>
      <c r="F12" s="22"/>
      <c r="G12" s="22"/>
      <c r="H12" s="22"/>
      <c r="I12" s="22"/>
      <c r="J12" s="22">
        <v>1182110.3999999999</v>
      </c>
      <c r="K12" s="22"/>
      <c r="L12" s="22"/>
      <c r="M12" s="22"/>
      <c r="N12" s="22"/>
      <c r="O12" s="22"/>
    </row>
    <row r="13" spans="1:17" s="3" customFormat="1" ht="13.5" customHeight="1" x14ac:dyDescent="0.2">
      <c r="A13" s="20">
        <v>32</v>
      </c>
      <c r="B13" s="20">
        <v>21</v>
      </c>
      <c r="C13" s="21" t="s">
        <v>43</v>
      </c>
      <c r="D13" s="22">
        <f t="shared" si="0"/>
        <v>1339498.58</v>
      </c>
      <c r="E13" s="22">
        <v>135333.43</v>
      </c>
      <c r="F13" s="22"/>
      <c r="G13" s="22">
        <v>228924.07</v>
      </c>
      <c r="H13" s="22"/>
      <c r="I13" s="22"/>
      <c r="J13" s="22">
        <v>975241.08</v>
      </c>
      <c r="K13" s="22"/>
      <c r="L13" s="22"/>
      <c r="M13" s="22"/>
      <c r="N13" s="22"/>
      <c r="O13" s="22"/>
    </row>
    <row r="14" spans="1:17" s="3" customFormat="1" ht="13.5" customHeight="1" x14ac:dyDescent="0.2">
      <c r="A14" s="20">
        <v>35</v>
      </c>
      <c r="B14" s="20">
        <v>24</v>
      </c>
      <c r="C14" s="21" t="s">
        <v>44</v>
      </c>
      <c r="D14" s="22">
        <f t="shared" si="0"/>
        <v>1507190.76</v>
      </c>
      <c r="E14" s="22"/>
      <c r="F14" s="22"/>
      <c r="G14" s="22"/>
      <c r="H14" s="22"/>
      <c r="I14" s="22"/>
      <c r="J14" s="22">
        <v>1507190.76</v>
      </c>
      <c r="K14" s="22"/>
      <c r="L14" s="22"/>
      <c r="M14" s="22"/>
      <c r="N14" s="22"/>
      <c r="O14" s="22"/>
    </row>
    <row r="15" spans="1:17" s="3" customFormat="1" ht="13.5" customHeight="1" x14ac:dyDescent="0.2">
      <c r="A15" s="20">
        <v>47</v>
      </c>
      <c r="B15" s="20">
        <v>36</v>
      </c>
      <c r="C15" s="21" t="s">
        <v>45</v>
      </c>
      <c r="D15" s="22">
        <f t="shared" si="0"/>
        <v>1104285.97908</v>
      </c>
      <c r="E15" s="22">
        <v>139095.68000000002</v>
      </c>
      <c r="F15" s="22"/>
      <c r="G15" s="22">
        <v>235522.4</v>
      </c>
      <c r="H15" s="22"/>
      <c r="I15" s="22"/>
      <c r="J15" s="22">
        <v>729667.89908</v>
      </c>
      <c r="K15" s="22"/>
      <c r="L15" s="22"/>
      <c r="M15" s="22"/>
      <c r="N15" s="22"/>
      <c r="O15" s="22"/>
    </row>
    <row r="16" spans="1:17" s="3" customFormat="1" ht="13.5" customHeight="1" x14ac:dyDescent="0.2">
      <c r="A16" s="20">
        <v>57</v>
      </c>
      <c r="B16" s="20">
        <v>46</v>
      </c>
      <c r="C16" s="21" t="s">
        <v>46</v>
      </c>
      <c r="D16" s="22">
        <f t="shared" si="0"/>
        <v>2711063.6869000001</v>
      </c>
      <c r="E16" s="22">
        <v>285823.43</v>
      </c>
      <c r="F16" s="22"/>
      <c r="G16" s="22">
        <v>493154.68999999994</v>
      </c>
      <c r="H16" s="22"/>
      <c r="I16" s="22"/>
      <c r="J16" s="22">
        <v>1932085.5669</v>
      </c>
      <c r="K16" s="22"/>
      <c r="L16" s="22"/>
      <c r="M16" s="22"/>
      <c r="N16" s="22"/>
      <c r="O16" s="22"/>
    </row>
    <row r="17" spans="1:15" s="3" customFormat="1" ht="13.5" customHeight="1" x14ac:dyDescent="0.2">
      <c r="A17" s="20">
        <v>65</v>
      </c>
      <c r="B17" s="20">
        <v>54</v>
      </c>
      <c r="C17" s="21" t="s">
        <v>47</v>
      </c>
      <c r="D17" s="22">
        <f t="shared" si="0"/>
        <v>1510354.63</v>
      </c>
      <c r="E17" s="22">
        <v>180480.43000000002</v>
      </c>
      <c r="F17" s="22"/>
      <c r="G17" s="22"/>
      <c r="H17" s="22"/>
      <c r="I17" s="22"/>
      <c r="J17" s="22">
        <v>1329874.2</v>
      </c>
      <c r="K17" s="22"/>
      <c r="L17" s="22"/>
      <c r="M17" s="22"/>
      <c r="N17" s="22"/>
      <c r="O17" s="22"/>
    </row>
    <row r="18" spans="1:15" s="3" customFormat="1" ht="13.5" customHeight="1" x14ac:dyDescent="0.2">
      <c r="A18" s="4">
        <v>40</v>
      </c>
      <c r="B18" s="4">
        <v>8</v>
      </c>
      <c r="C18" s="13" t="s">
        <v>19</v>
      </c>
      <c r="D18" s="14">
        <f t="shared" ref="D18:D26" si="1">E18+F18+G18+H18+I18+J18+K18+L18+M18+N18+O18</f>
        <v>3260225.0649000001</v>
      </c>
      <c r="E18" s="15">
        <v>317388.70750000002</v>
      </c>
      <c r="F18" s="15"/>
      <c r="G18" s="15">
        <v>549062.79740000004</v>
      </c>
      <c r="H18" s="15"/>
      <c r="I18" s="15"/>
      <c r="J18" s="15">
        <v>2393773.56</v>
      </c>
      <c r="K18" s="15"/>
      <c r="L18" s="15"/>
      <c r="M18" s="15"/>
      <c r="N18" s="15"/>
      <c r="O18" s="15"/>
    </row>
    <row r="19" spans="1:15" s="3" customFormat="1" ht="13.5" customHeight="1" x14ac:dyDescent="0.2">
      <c r="A19" s="4">
        <v>76</v>
      </c>
      <c r="B19" s="4">
        <v>44</v>
      </c>
      <c r="C19" s="13" t="s">
        <v>33</v>
      </c>
      <c r="D19" s="14">
        <f t="shared" si="1"/>
        <v>2174898.4300000002</v>
      </c>
      <c r="E19" s="15"/>
      <c r="F19" s="15"/>
      <c r="G19" s="15"/>
      <c r="H19" s="15"/>
      <c r="I19" s="15"/>
      <c r="J19" s="15">
        <v>2174898.4300000002</v>
      </c>
      <c r="K19" s="15"/>
      <c r="L19" s="15"/>
      <c r="M19" s="15"/>
      <c r="N19" s="15"/>
      <c r="O19" s="15"/>
    </row>
    <row r="20" spans="1:15" s="3" customFormat="1" ht="13.5" customHeight="1" x14ac:dyDescent="0.2">
      <c r="A20" s="4">
        <v>48</v>
      </c>
      <c r="B20" s="4">
        <v>43</v>
      </c>
      <c r="C20" s="13" t="s">
        <v>49</v>
      </c>
      <c r="D20" s="14">
        <v>1600000</v>
      </c>
      <c r="E20" s="15"/>
      <c r="F20" s="15"/>
      <c r="G20" s="15"/>
      <c r="H20" s="15"/>
      <c r="I20" s="15"/>
      <c r="J20" s="15">
        <v>1600000</v>
      </c>
      <c r="K20" s="15"/>
      <c r="L20" s="15"/>
      <c r="M20" s="15"/>
      <c r="N20" s="15"/>
      <c r="O20" s="15"/>
    </row>
    <row r="21" spans="1:15" s="3" customFormat="1" ht="13.5" customHeight="1" x14ac:dyDescent="0.2">
      <c r="A21" s="4">
        <v>61</v>
      </c>
      <c r="B21" s="4">
        <v>29</v>
      </c>
      <c r="C21" s="13" t="s">
        <v>29</v>
      </c>
      <c r="D21" s="14">
        <f t="shared" si="1"/>
        <v>2174898.4312499999</v>
      </c>
      <c r="E21" s="15"/>
      <c r="F21" s="15"/>
      <c r="G21" s="15"/>
      <c r="H21" s="15"/>
      <c r="I21" s="15"/>
      <c r="J21" s="15">
        <v>2174898.4312499999</v>
      </c>
      <c r="K21" s="15"/>
      <c r="L21" s="15"/>
      <c r="M21" s="15"/>
      <c r="N21" s="15"/>
      <c r="O21" s="15"/>
    </row>
    <row r="22" spans="1:15" s="3" customFormat="1" ht="13.5" customHeight="1" x14ac:dyDescent="0.2">
      <c r="A22" s="4"/>
      <c r="B22" s="4"/>
      <c r="C22" s="23">
        <v>2026</v>
      </c>
      <c r="D22" s="24">
        <f>SUM(D23:D31)</f>
        <v>15814875.068940001</v>
      </c>
      <c r="E22" s="2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s="3" customFormat="1" ht="13.5" customHeight="1" x14ac:dyDescent="0.2">
      <c r="A23" s="4">
        <v>43</v>
      </c>
      <c r="B23" s="4">
        <v>11</v>
      </c>
      <c r="C23" s="13" t="s">
        <v>20</v>
      </c>
      <c r="D23" s="14">
        <f t="shared" si="1"/>
        <v>244438.68000000002</v>
      </c>
      <c r="E23" s="15">
        <v>244438.68000000002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s="3" customFormat="1" ht="13.5" customHeight="1" x14ac:dyDescent="0.2">
      <c r="A24" s="4">
        <v>45</v>
      </c>
      <c r="B24" s="4">
        <v>13</v>
      </c>
      <c r="C24" s="13" t="s">
        <v>21</v>
      </c>
      <c r="D24" s="14">
        <f t="shared" si="1"/>
        <v>1412474.1642000002</v>
      </c>
      <c r="E24" s="15"/>
      <c r="F24" s="15"/>
      <c r="G24" s="15"/>
      <c r="H24" s="15"/>
      <c r="I24" s="15"/>
      <c r="J24" s="15">
        <v>1412474.1642000002</v>
      </c>
      <c r="K24" s="15"/>
      <c r="L24" s="15"/>
      <c r="M24" s="15"/>
      <c r="N24" s="15"/>
      <c r="O24" s="15"/>
    </row>
    <row r="25" spans="1:15" s="3" customFormat="1" ht="13.5" customHeight="1" x14ac:dyDescent="0.2">
      <c r="A25" s="4">
        <v>46</v>
      </c>
      <c r="B25" s="4">
        <v>14</v>
      </c>
      <c r="C25" s="13" t="s">
        <v>22</v>
      </c>
      <c r="D25" s="14">
        <f t="shared" si="1"/>
        <v>1412474.1642000002</v>
      </c>
      <c r="E25" s="15"/>
      <c r="F25" s="15"/>
      <c r="G25" s="15"/>
      <c r="H25" s="15"/>
      <c r="I25" s="15"/>
      <c r="J25" s="15">
        <v>1412474.1642000002</v>
      </c>
      <c r="K25" s="15"/>
      <c r="L25" s="15"/>
      <c r="M25" s="15"/>
      <c r="N25" s="15"/>
      <c r="O25" s="15"/>
    </row>
    <row r="26" spans="1:15" s="3" customFormat="1" ht="13.5" customHeight="1" x14ac:dyDescent="0.2">
      <c r="A26" s="4">
        <v>47</v>
      </c>
      <c r="B26" s="4">
        <v>15</v>
      </c>
      <c r="C26" s="13" t="s">
        <v>23</v>
      </c>
      <c r="D26" s="14">
        <f t="shared" si="1"/>
        <v>2489254.1150400005</v>
      </c>
      <c r="E26" s="15"/>
      <c r="F26" s="15"/>
      <c r="G26" s="15"/>
      <c r="H26" s="15"/>
      <c r="I26" s="15"/>
      <c r="J26" s="15">
        <v>2489254.1150400005</v>
      </c>
      <c r="K26" s="15"/>
      <c r="L26" s="15"/>
      <c r="M26" s="15"/>
      <c r="N26" s="15"/>
      <c r="O26" s="15"/>
    </row>
    <row r="27" spans="1:15" s="3" customFormat="1" ht="13.5" customHeight="1" x14ac:dyDescent="0.2">
      <c r="A27" s="4">
        <v>50</v>
      </c>
      <c r="B27" s="4">
        <v>18</v>
      </c>
      <c r="C27" s="13" t="s">
        <v>24</v>
      </c>
      <c r="D27" s="14">
        <f t="shared" ref="D27:D43" si="2">E27+F27+G27+H27+I27+J27+K27+L27+M27+N27+O27</f>
        <v>376117.43</v>
      </c>
      <c r="E27" s="15">
        <v>376117.43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s="3" customFormat="1" ht="13.5" customHeight="1" x14ac:dyDescent="0.2">
      <c r="A28" s="4">
        <v>51</v>
      </c>
      <c r="B28" s="4">
        <v>19</v>
      </c>
      <c r="C28" s="13" t="s">
        <v>25</v>
      </c>
      <c r="D28" s="14">
        <f t="shared" si="2"/>
        <v>300872.43</v>
      </c>
      <c r="E28" s="15">
        <v>300872.43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s="3" customFormat="1" ht="13.5" customHeight="1" x14ac:dyDescent="0.2">
      <c r="A29" s="4">
        <v>52</v>
      </c>
      <c r="B29" s="4">
        <v>20</v>
      </c>
      <c r="C29" s="13" t="s">
        <v>26</v>
      </c>
      <c r="D29" s="14">
        <f t="shared" si="2"/>
        <v>2960653.2740000002</v>
      </c>
      <c r="E29" s="15"/>
      <c r="F29" s="15"/>
      <c r="G29" s="15">
        <v>666409.85</v>
      </c>
      <c r="H29" s="15"/>
      <c r="I29" s="15"/>
      <c r="J29" s="15">
        <v>2294243.4240000001</v>
      </c>
      <c r="K29" s="15"/>
      <c r="L29" s="15"/>
      <c r="M29" s="15"/>
      <c r="N29" s="15"/>
      <c r="O29" s="15"/>
    </row>
    <row r="30" spans="1:15" s="3" customFormat="1" ht="13.5" customHeight="1" x14ac:dyDescent="0.2">
      <c r="A30" s="4">
        <v>54</v>
      </c>
      <c r="B30" s="4">
        <v>22</v>
      </c>
      <c r="C30" s="13" t="s">
        <v>27</v>
      </c>
      <c r="D30" s="14">
        <f t="shared" si="2"/>
        <v>613100.57000000007</v>
      </c>
      <c r="E30" s="15"/>
      <c r="F30" s="15"/>
      <c r="G30" s="15">
        <v>613100.57000000007</v>
      </c>
      <c r="H30" s="15"/>
      <c r="I30" s="15"/>
      <c r="J30" s="15"/>
      <c r="K30" s="15"/>
      <c r="L30" s="15"/>
      <c r="M30" s="15"/>
      <c r="N30" s="15"/>
      <c r="O30" s="15"/>
    </row>
    <row r="31" spans="1:15" s="3" customFormat="1" ht="13.5" customHeight="1" x14ac:dyDescent="0.2">
      <c r="A31" s="4">
        <v>58</v>
      </c>
      <c r="B31" s="4">
        <v>26</v>
      </c>
      <c r="C31" s="13" t="s">
        <v>28</v>
      </c>
      <c r="D31" s="14">
        <f t="shared" si="2"/>
        <v>6005490.2414999995</v>
      </c>
      <c r="E31" s="15"/>
      <c r="F31" s="15"/>
      <c r="G31" s="15"/>
      <c r="H31" s="15"/>
      <c r="I31" s="15"/>
      <c r="J31" s="15">
        <v>6005490.2414999995</v>
      </c>
      <c r="K31" s="15"/>
      <c r="L31" s="15"/>
      <c r="M31" s="15"/>
      <c r="N31" s="15"/>
      <c r="O31" s="15"/>
    </row>
    <row r="32" spans="1:15" s="3" customFormat="1" ht="13.5" customHeight="1" x14ac:dyDescent="0.2">
      <c r="A32" s="4"/>
      <c r="B32" s="4"/>
      <c r="C32" s="23">
        <v>2027</v>
      </c>
      <c r="D32" s="24">
        <f>SUM(D33:D43)</f>
        <v>10678243.2322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s="3" customFormat="1" ht="13.5" customHeight="1" x14ac:dyDescent="0.2">
      <c r="A33" s="4">
        <v>66</v>
      </c>
      <c r="B33" s="4">
        <v>34</v>
      </c>
      <c r="C33" s="16" t="s">
        <v>11</v>
      </c>
      <c r="D33" s="14">
        <f t="shared" si="2"/>
        <v>416060.4</v>
      </c>
      <c r="E33" s="15">
        <v>154144.68000000002</v>
      </c>
      <c r="F33" s="15"/>
      <c r="G33" s="15">
        <v>261915.72</v>
      </c>
      <c r="H33" s="15"/>
      <c r="I33" s="15"/>
      <c r="J33" s="15"/>
      <c r="K33" s="15"/>
      <c r="L33" s="15"/>
      <c r="M33" s="15"/>
      <c r="N33" s="15"/>
      <c r="O33" s="15"/>
    </row>
    <row r="34" spans="1:15" s="3" customFormat="1" ht="13.5" customHeight="1" x14ac:dyDescent="0.2">
      <c r="A34" s="4">
        <v>67</v>
      </c>
      <c r="B34" s="4">
        <v>35</v>
      </c>
      <c r="C34" s="13" t="s">
        <v>30</v>
      </c>
      <c r="D34" s="14">
        <f t="shared" si="2"/>
        <v>195529.43000000002</v>
      </c>
      <c r="E34" s="15">
        <v>195529.43000000002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s="3" customFormat="1" ht="13.5" customHeight="1" x14ac:dyDescent="0.2">
      <c r="A35" s="4" t="s">
        <v>48</v>
      </c>
      <c r="B35" s="4">
        <v>37</v>
      </c>
      <c r="C35" s="13" t="s">
        <v>12</v>
      </c>
      <c r="D35" s="14">
        <f t="shared" si="2"/>
        <v>1160301.7723000001</v>
      </c>
      <c r="E35" s="15"/>
      <c r="F35" s="15"/>
      <c r="G35" s="15">
        <v>244166.21230000004</v>
      </c>
      <c r="H35" s="15"/>
      <c r="I35" s="15"/>
      <c r="J35" s="15">
        <v>916135.56</v>
      </c>
      <c r="K35" s="15"/>
      <c r="L35" s="15"/>
      <c r="M35" s="15"/>
      <c r="N35" s="15"/>
      <c r="O35" s="15"/>
    </row>
    <row r="36" spans="1:15" s="3" customFormat="1" ht="13.5" customHeight="1" x14ac:dyDescent="0.2">
      <c r="A36" s="4">
        <v>70</v>
      </c>
      <c r="B36" s="4">
        <v>38</v>
      </c>
      <c r="C36" s="13" t="s">
        <v>13</v>
      </c>
      <c r="D36" s="14">
        <f t="shared" si="2"/>
        <v>1274773.2398000001</v>
      </c>
      <c r="E36" s="15">
        <v>144024.22750000001</v>
      </c>
      <c r="F36" s="15"/>
      <c r="G36" s="15">
        <v>244166.21230000004</v>
      </c>
      <c r="H36" s="15"/>
      <c r="I36" s="15"/>
      <c r="J36" s="15">
        <v>886582.8</v>
      </c>
      <c r="K36" s="15"/>
      <c r="L36" s="15"/>
      <c r="M36" s="15"/>
      <c r="N36" s="15"/>
      <c r="O36" s="15"/>
    </row>
    <row r="37" spans="1:15" s="3" customFormat="1" ht="13.5" customHeight="1" x14ac:dyDescent="0.2">
      <c r="A37" s="4">
        <v>71</v>
      </c>
      <c r="B37" s="4">
        <v>39</v>
      </c>
      <c r="C37" s="13" t="s">
        <v>31</v>
      </c>
      <c r="D37" s="14">
        <f t="shared" si="2"/>
        <v>1681995.3354</v>
      </c>
      <c r="E37" s="15"/>
      <c r="F37" s="15"/>
      <c r="G37" s="15"/>
      <c r="H37" s="15"/>
      <c r="I37" s="15"/>
      <c r="J37" s="15">
        <v>1681995.3354</v>
      </c>
      <c r="K37" s="15"/>
      <c r="L37" s="15"/>
      <c r="M37" s="15"/>
      <c r="N37" s="15"/>
      <c r="O37" s="15"/>
    </row>
    <row r="38" spans="1:15" s="3" customFormat="1" ht="13.5" customHeight="1" x14ac:dyDescent="0.2">
      <c r="A38" s="4">
        <v>74</v>
      </c>
      <c r="B38" s="4">
        <v>42</v>
      </c>
      <c r="C38" s="13" t="s">
        <v>14</v>
      </c>
      <c r="D38" s="14">
        <f t="shared" si="2"/>
        <v>1349083.49</v>
      </c>
      <c r="E38" s="15"/>
      <c r="F38" s="15"/>
      <c r="G38" s="15"/>
      <c r="H38" s="15"/>
      <c r="I38" s="15"/>
      <c r="J38" s="15">
        <v>1349083.49</v>
      </c>
      <c r="K38" s="15"/>
      <c r="L38" s="15"/>
      <c r="M38" s="15"/>
      <c r="N38" s="15"/>
      <c r="O38" s="15"/>
    </row>
    <row r="39" spans="1:15" s="3" customFormat="1" ht="13.5" customHeight="1" x14ac:dyDescent="0.2">
      <c r="A39" s="4">
        <v>75</v>
      </c>
      <c r="B39" s="4">
        <v>43</v>
      </c>
      <c r="C39" s="13" t="s">
        <v>32</v>
      </c>
      <c r="D39" s="14">
        <f t="shared" si="2"/>
        <v>0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s="3" customFormat="1" ht="13.5" customHeight="1" x14ac:dyDescent="0.2">
      <c r="A40" s="4">
        <v>77</v>
      </c>
      <c r="B40" s="4">
        <v>45</v>
      </c>
      <c r="C40" s="13" t="s">
        <v>34</v>
      </c>
      <c r="D40" s="14">
        <f t="shared" si="2"/>
        <v>1641873.56</v>
      </c>
      <c r="E40" s="15"/>
      <c r="F40" s="15"/>
      <c r="G40" s="15">
        <v>1641873.56</v>
      </c>
      <c r="H40" s="15"/>
      <c r="I40" s="15"/>
      <c r="J40" s="15"/>
      <c r="K40" s="15"/>
      <c r="L40" s="15"/>
      <c r="M40" s="15"/>
      <c r="N40" s="15"/>
      <c r="O40" s="15"/>
    </row>
    <row r="41" spans="1:15" s="3" customFormat="1" ht="13.5" customHeight="1" x14ac:dyDescent="0.2">
      <c r="A41" s="4">
        <v>78</v>
      </c>
      <c r="B41" s="4">
        <v>46</v>
      </c>
      <c r="C41" s="13" t="s">
        <v>15</v>
      </c>
      <c r="D41" s="14">
        <f t="shared" si="2"/>
        <v>1615575.51</v>
      </c>
      <c r="E41" s="15"/>
      <c r="F41" s="15"/>
      <c r="G41" s="15"/>
      <c r="H41" s="15"/>
      <c r="I41" s="15"/>
      <c r="J41" s="15">
        <v>1615575.51</v>
      </c>
      <c r="K41" s="15"/>
      <c r="L41" s="15"/>
      <c r="M41" s="15"/>
      <c r="N41" s="15"/>
      <c r="O41" s="15"/>
    </row>
    <row r="42" spans="1:15" s="3" customFormat="1" ht="13.5" customHeight="1" x14ac:dyDescent="0.2">
      <c r="A42" s="4">
        <v>82</v>
      </c>
      <c r="B42" s="4">
        <v>50</v>
      </c>
      <c r="C42" s="13" t="s">
        <v>35</v>
      </c>
      <c r="D42" s="14">
        <f t="shared" si="2"/>
        <v>426346.10359999997</v>
      </c>
      <c r="E42" s="15"/>
      <c r="F42" s="15"/>
      <c r="G42" s="15">
        <v>426346.10359999997</v>
      </c>
      <c r="H42" s="15"/>
      <c r="I42" s="15"/>
      <c r="J42" s="15"/>
      <c r="K42" s="15"/>
      <c r="L42" s="15"/>
      <c r="M42" s="15"/>
      <c r="N42" s="15"/>
      <c r="O42" s="15"/>
    </row>
    <row r="43" spans="1:15" s="3" customFormat="1" ht="13.5" customHeight="1" x14ac:dyDescent="0.2">
      <c r="A43" s="4">
        <v>88</v>
      </c>
      <c r="B43" s="4">
        <v>56</v>
      </c>
      <c r="C43" s="13" t="s">
        <v>16</v>
      </c>
      <c r="D43" s="14">
        <f t="shared" si="2"/>
        <v>916704.39109999989</v>
      </c>
      <c r="E43" s="15">
        <v>335522.7525</v>
      </c>
      <c r="F43" s="15"/>
      <c r="G43" s="15">
        <v>581181.63859999995</v>
      </c>
      <c r="H43" s="15"/>
      <c r="I43" s="15"/>
      <c r="J43" s="15"/>
      <c r="K43" s="15"/>
      <c r="L43" s="15"/>
      <c r="M43" s="15"/>
      <c r="N43" s="15"/>
      <c r="O43" s="15"/>
    </row>
    <row r="44" spans="1:15" s="3" customFormat="1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s="3" customFormat="1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s="3" customFormat="1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s="3" customFormat="1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s="3" customFormat="1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s="3" customFormat="1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s="3" customFormat="1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3" customFormat="1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3" customFormat="1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3" customFormat="1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3" customFormat="1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3" customFormat="1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3" customFormat="1" ht="13.5" customHeight="1" x14ac:dyDescent="0.25">
      <c r="A56" s="1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s="3" customFormat="1" ht="13.5" customHeigh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s="3" customFormat="1" ht="13.5" customHeigh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3" customFormat="1" ht="13.5" customHeight="1" x14ac:dyDescent="0.25">
      <c r="A59" s="1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3" customFormat="1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3" customFormat="1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3" customFormat="1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3" customFormat="1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3" customFormat="1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7" s="3" customFormat="1" ht="13.5" customHeight="1" x14ac:dyDescent="0.25">
      <c r="A6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7" s="3" customFormat="1" ht="13.5" customHeight="1" x14ac:dyDescent="0.25">
      <c r="A6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7" s="3" customFormat="1" ht="13.5" customHeight="1" x14ac:dyDescent="0.25">
      <c r="A6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7" s="3" customFormat="1" ht="13.5" customHeight="1" x14ac:dyDescent="0.25">
      <c r="A6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7" s="3" customFormat="1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7" s="17" customFormat="1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</row>
    <row r="71" spans="1:17" s="3" customFormat="1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7" s="3" customFormat="1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7" s="3" customFormat="1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7" s="3" customFormat="1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7" s="3" customFormat="1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7" s="3" customFormat="1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7" s="3" customFormat="1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7" s="3" customFormat="1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7" s="3" customFormat="1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7" s="3" customFormat="1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3" customFormat="1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3" customFormat="1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3" customFormat="1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3" customFormat="1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3" customFormat="1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3" customFormat="1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3" customFormat="1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3" customFormat="1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3" customFormat="1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3" customFormat="1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3" customFormat="1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3" customFormat="1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3" customFormat="1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3" customFormat="1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3" customFormat="1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3" customFormat="1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7" s="3" customFormat="1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7" s="3" customFormat="1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100" spans="1:17" ht="5.25" customHeight="1" x14ac:dyDescent="0.25">
      <c r="P100"/>
      <c r="Q100"/>
    </row>
    <row r="101" spans="1:17" hidden="1" x14ac:dyDescent="0.25">
      <c r="P101"/>
      <c r="Q101"/>
    </row>
    <row r="102" spans="1:17" hidden="1" x14ac:dyDescent="0.25">
      <c r="P102"/>
      <c r="Q102"/>
    </row>
    <row r="103" spans="1:17" hidden="1" x14ac:dyDescent="0.25">
      <c r="P103"/>
      <c r="Q103"/>
    </row>
    <row r="104" spans="1:17" hidden="1" x14ac:dyDescent="0.25">
      <c r="P104"/>
      <c r="Q104"/>
    </row>
    <row r="105" spans="1:17" hidden="1" x14ac:dyDescent="0.25">
      <c r="P105"/>
      <c r="Q105"/>
    </row>
  </sheetData>
  <autoFilter ref="A6:O43">
    <filterColumn colId="0" showButton="0"/>
  </autoFilter>
  <mergeCells count="7">
    <mergeCell ref="G1:O1"/>
    <mergeCell ref="C2:N2"/>
    <mergeCell ref="A5:B6"/>
    <mergeCell ref="D5:D6"/>
    <mergeCell ref="C5:C6"/>
    <mergeCell ref="E5:O5"/>
    <mergeCell ref="A3:O3"/>
  </mergeCells>
  <conditionalFormatting sqref="D5">
    <cfRule type="duplicateValues" dxfId="24" priority="408"/>
  </conditionalFormatting>
  <conditionalFormatting sqref="C35">
    <cfRule type="duplicateValues" dxfId="23" priority="357"/>
  </conditionalFormatting>
  <conditionalFormatting sqref="C35">
    <cfRule type="duplicateValues" dxfId="22" priority="358"/>
  </conditionalFormatting>
  <conditionalFormatting sqref="C35">
    <cfRule type="duplicateValues" dxfId="21" priority="359"/>
  </conditionalFormatting>
  <conditionalFormatting sqref="C8:C9">
    <cfRule type="duplicateValues" dxfId="20" priority="102"/>
  </conditionalFormatting>
  <conditionalFormatting sqref="C8:C9">
    <cfRule type="duplicateValues" dxfId="19" priority="103"/>
  </conditionalFormatting>
  <conditionalFormatting sqref="C8:C9">
    <cfRule type="duplicateValues" dxfId="18" priority="104"/>
  </conditionalFormatting>
  <conditionalFormatting sqref="C22:C1048576 C18 C1:C9">
    <cfRule type="duplicateValues" dxfId="17" priority="1388"/>
  </conditionalFormatting>
  <conditionalFormatting sqref="C22:C1048576 C18 C1:C7">
    <cfRule type="duplicateValues" dxfId="16" priority="1389"/>
  </conditionalFormatting>
  <conditionalFormatting sqref="C36:C1048576 C4:C7 C1:C2 A3 C18 C22:C34">
    <cfRule type="duplicateValues" dxfId="15" priority="1393"/>
  </conditionalFormatting>
  <conditionalFormatting sqref="C36:C1048576 C1:C7 C18 C22:C34">
    <cfRule type="duplicateValues" dxfId="14" priority="1401"/>
  </conditionalFormatting>
  <conditionalFormatting sqref="C10:C17">
    <cfRule type="duplicateValues" dxfId="13" priority="11"/>
  </conditionalFormatting>
  <conditionalFormatting sqref="C10:C17">
    <cfRule type="duplicateValues" dxfId="12" priority="12"/>
  </conditionalFormatting>
  <conditionalFormatting sqref="C10:C17">
    <cfRule type="duplicateValues" dxfId="11" priority="13"/>
  </conditionalFormatting>
  <conditionalFormatting sqref="C19:C20">
    <cfRule type="duplicateValues" dxfId="10" priority="6"/>
  </conditionalFormatting>
  <conditionalFormatting sqref="C19:C20">
    <cfRule type="duplicateValues" dxfId="9" priority="7"/>
  </conditionalFormatting>
  <conditionalFormatting sqref="C19:C20">
    <cfRule type="duplicateValues" dxfId="8" priority="8"/>
  </conditionalFormatting>
  <conditionalFormatting sqref="C19:C20">
    <cfRule type="duplicateValues" dxfId="7" priority="9"/>
  </conditionalFormatting>
  <conditionalFormatting sqref="C19:C20">
    <cfRule type="duplicateValues" dxfId="6" priority="10"/>
  </conditionalFormatting>
  <conditionalFormatting sqref="C21">
    <cfRule type="duplicateValues" dxfId="5" priority="1"/>
  </conditionalFormatting>
  <conditionalFormatting sqref="C21">
    <cfRule type="duplicateValues" dxfId="4" priority="2"/>
  </conditionalFormatting>
  <conditionalFormatting sqref="C21">
    <cfRule type="duplicateValues" dxfId="3" priority="3"/>
  </conditionalFormatting>
  <conditionalFormatting sqref="C21">
    <cfRule type="duplicateValues" dxfId="2" priority="4"/>
  </conditionalFormatting>
  <conditionalFormatting sqref="C21">
    <cfRule type="duplicateValues" dxfId="1" priority="5"/>
  </conditionalFormatting>
  <conditionalFormatting sqref="C34 C18 C36:C43 C22:C32">
    <cfRule type="duplicateValues" dxfId="0" priority="1449"/>
  </conditionalFormatting>
  <pageMargins left="0.51181102362204722" right="0.31496062992125984" top="0.39370078740157483" bottom="0.27559055118110237" header="0" footer="0"/>
  <pageSetup paperSize="9" scale="7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2024-07-31T10:54:49Z</dcterms:modified>
</cp:coreProperties>
</file>