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90" windowWidth="23655" windowHeight="928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4525"/>
</workbook>
</file>

<file path=xl/calcChain.xml><?xml version="1.0" encoding="utf-8"?>
<calcChain xmlns="http://schemas.openxmlformats.org/spreadsheetml/2006/main">
  <c r="N19" i="2" l="1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O25" i="2"/>
  <c r="AO26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N51" i="2"/>
  <c r="AO54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N23" i="2"/>
  <c r="AE55" i="2"/>
  <c r="AE47" i="2"/>
  <c r="AE44" i="2"/>
  <c r="AE37" i="2"/>
  <c r="AE34" i="2"/>
  <c r="AE29" i="2"/>
  <c r="AE17" i="2"/>
  <c r="AE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N8" i="2"/>
  <c r="AO14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N57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N55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N47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N44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N37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N34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N29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N17" i="2"/>
  <c r="AO9" i="2"/>
  <c r="AO10" i="2"/>
  <c r="AO11" i="2"/>
  <c r="AO12" i="2"/>
  <c r="AO13" i="2"/>
  <c r="AO15" i="2"/>
  <c r="AO16" i="2"/>
  <c r="AO18" i="2"/>
  <c r="AO20" i="2"/>
  <c r="AO21" i="2"/>
  <c r="AO22" i="2"/>
  <c r="AO24" i="2"/>
  <c r="AO27" i="2"/>
  <c r="AO28" i="2"/>
  <c r="AO30" i="2"/>
  <c r="AO31" i="2"/>
  <c r="AO32" i="2"/>
  <c r="AO33" i="2"/>
  <c r="AO35" i="2"/>
  <c r="AO36" i="2"/>
  <c r="AO38" i="2"/>
  <c r="AO39" i="2"/>
  <c r="AO40" i="2"/>
  <c r="AO41" i="2"/>
  <c r="AO42" i="2"/>
  <c r="AO43" i="2"/>
  <c r="AO45" i="2"/>
  <c r="AO46" i="2"/>
  <c r="AO48" i="2"/>
  <c r="AO49" i="2"/>
  <c r="AO50" i="2"/>
  <c r="AO52" i="2"/>
  <c r="AO53" i="2"/>
  <c r="AO56" i="2"/>
  <c r="AO58" i="2"/>
  <c r="AO59" i="2"/>
  <c r="AO60" i="2"/>
  <c r="AO61" i="2"/>
  <c r="N62" i="2" l="1"/>
  <c r="AE62" i="2"/>
  <c r="X62" i="2"/>
  <c r="Y62" i="2"/>
  <c r="Z62" i="2"/>
  <c r="AA62" i="2"/>
  <c r="AO47" i="2"/>
  <c r="AO17" i="2"/>
  <c r="AO34" i="2"/>
  <c r="AO55" i="2"/>
  <c r="V62" i="2"/>
  <c r="AO57" i="2"/>
  <c r="AO51" i="2"/>
  <c r="AO29" i="2"/>
  <c r="AD62" i="2"/>
  <c r="O62" i="2"/>
  <c r="AC62" i="2"/>
  <c r="P62" i="2"/>
  <c r="Q62" i="2"/>
  <c r="R62" i="2"/>
  <c r="S62" i="2"/>
  <c r="T62" i="2"/>
  <c r="AB62" i="2"/>
  <c r="U62" i="2"/>
  <c r="W62" i="2"/>
  <c r="AO8" i="2"/>
  <c r="AO37" i="2"/>
  <c r="AO23" i="2"/>
  <c r="AO44" i="2"/>
  <c r="AO19" i="2"/>
  <c r="AO62" i="2" l="1"/>
</calcChain>
</file>

<file path=xl/sharedStrings.xml><?xml version="1.0" encoding="utf-8"?>
<sst xmlns="http://schemas.openxmlformats.org/spreadsheetml/2006/main" count="375" uniqueCount="150">
  <si>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</si>
  <si>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</si>
  <si>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</si>
  <si>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</si>
  <si>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</si>
  <si>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</si>
  <si>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</si>
  <si>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</si>
  <si>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</si>
  <si>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</si>
  <si>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</si>
  <si>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</si>
  <si>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</si>
  <si>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</si>
  <si>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</si>
  <si>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</si>
  <si>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</si>
  <si>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</si>
  <si>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</si>
  <si>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</si>
  <si>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</si>
  <si>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</si>
  <si>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</si>
  <si>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</si>
  <si>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</si>
  <si>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</si>
  <si>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</si>
  <si>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</si>
  <si>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</si>
  <si>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</si>
  <si>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</si>
  <si>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</si>
  <si>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</si>
  <si>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</si>
  <si>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</si>
  <si>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</si>
  <si>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</si>
  <si>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</si>
  <si>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</si>
  <si>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</si>
  <si>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</si>
  <si>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</si>
  <si>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</si>
  <si>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</si>
  <si>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</si>
  <si>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</si>
  <si>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</si>
  <si>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</si>
  <si>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</si>
  <si>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</si>
  <si>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</si>
  <si>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</si>
  <si>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</si>
  <si>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</si>
  <si>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</si>
  <si>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</si>
  <si>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</si>
  <si>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</si>
  <si>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</si>
  <si>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</si>
  <si>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</si>
  <si>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</si>
  <si>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</si>
  <si>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</si>
  <si>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</si>
  <si>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</si>
  <si>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</si>
  <si>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</si>
  <si>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</si>
  <si>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</si>
  <si>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</si>
  <si>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</si>
  <si>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</si>
  <si>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</si>
  <si>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</si>
  <si>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</si>
  <si>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</si>
  <si>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</si>
  <si>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</si>
  <si>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</si>
  <si>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</si>
  <si>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</si>
  <si>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</si>
  <si>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</si>
  <si>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</si>
  <si>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</si>
  <si>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</si>
  <si>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</si>
  <si>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</si>
  <si>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</si>
  <si>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</si>
  <si>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</si>
  <si>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</si>
  <si>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</si>
  <si>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</si>
  <si>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</si>
  <si>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</si>
  <si>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</si>
  <si>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</si>
  <si>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</si>
  <si>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</si>
  <si>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</si>
  <si>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</si>
  <si>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</si>
  <si>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</si>
  <si>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</si>
  <si>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</si>
  <si>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</si>
  <si>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</si>
  <si>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</si>
  <si>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</si>
  <si>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</si>
  <si>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</si>
  <si>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</si>
  <si>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</si>
  <si>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</si>
  <si>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</si>
  <si>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</si>
  <si>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</si>
  <si>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</si>
  <si>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</si>
  <si>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</si>
  <si>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</si>
  <si>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</si>
  <si>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</si>
  <si>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</si>
  <si>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</si>
  <si>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</si>
  <si>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</si>
  <si>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Отсутствие заявлений на оказание материальной помощи из резервного фонда.</t>
  </si>
  <si>
    <t>0408</t>
  </si>
  <si>
    <t>Транспорт</t>
  </si>
  <si>
    <t>Спорт высших достижений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</si>
  <si>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</si>
  <si>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>Длительность проведения конкурсных процедур.</t>
  </si>
  <si>
    <t xml:space="preserve">Оплата работ по строительству детского сада «по факту» на основании актов выполненных работ. </t>
  </si>
  <si>
    <t>Под данному подразделу предусмотрены меры социальной поддержки населения. Расходы имеют заявительный характер.</t>
  </si>
  <si>
    <t xml:space="preserve">Сезонность осуществления расходов. Оплата работ «по факту» на основании актов выполненных работ. </t>
  </si>
  <si>
    <t>Оплата работ «по факту» на основании актов выполненных работ, получения товара.</t>
  </si>
  <si>
    <t>за период с 01.01.2024г. по 31.12.2024г.</t>
  </si>
  <si>
    <t>с пояснением причин исполнения менее 95 %</t>
  </si>
  <si>
    <t>Экономия по результатам конкурсных процедур</t>
  </si>
  <si>
    <t>Оплата работ «по факту» на основании актов выполненных работ</t>
  </si>
  <si>
    <t>Экономия по результатам конкурсных процедур, оплата работ «по факту» на основании актов выполненных работ</t>
  </si>
  <si>
    <t>Невозможность исполнения утвержденного Министерством природных ресурсов Плана природоохранных мероприятий на 2024 год в связи с отсутствием муниципальных земель лесного фонда.</t>
  </si>
  <si>
    <t>Отсутствие потребности на расходы содержанию скотомогильников (биотермических ям) и мест захоронений животных, павших от сибирской язвы</t>
  </si>
  <si>
    <t>Длительность проведения конкурсных процедур, оплата работ «по факту» на основании актов выполненных работ</t>
  </si>
  <si>
    <t xml:space="preserve">Экономия по результатам конкурсных процедур </t>
  </si>
  <si>
    <t xml:space="preserve">Экономия по результатам конкурсных процедур. </t>
  </si>
  <si>
    <t>Экономия по результатам конкурсных процедур, экономия субсидии из бюджета Удмуртской Республики  на оплату труда отдельных категорий работников муниципальных образовательных организаций, находящихся на территории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</si>
</sst>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10" fontId="1" fillId="0" borderId="3" xfId="2" applyNumberFormat="1" applyFill="1" applyBorder="1" applyAlignment="1" applyProtection="1">
      <alignment vertical="top"/>
    </xf>
    <xf numFmtId="0" fontId="5" fillId="0" borderId="3" xfId="0" applyFont="1" applyBorder="1" applyAlignment="1">
      <alignment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showGridLines="0" tabSelected="1" zoomScaleSheetLayoutView="100" workbookViewId="0">
      <pane ySplit="7" topLeftCell="A8" activePane="bottomLeft" state="frozen"/>
      <selection pane="bottomLeft" activeCell="AP51" sqref="AP51"/>
    </sheetView>
  </sheetViews>
  <sheetFormatPr defaultRowHeight="15" outlineLevelRow="1" x14ac:dyDescent="0.25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 x14ac:dyDescent="0.25">
      <c r="A1" s="29" t="s">
        <v>128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ht="15.2" customHeight="1" x14ac:dyDescent="0.25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2" ht="15.95" customHeight="1" x14ac:dyDescent="0.25">
      <c r="A3" s="29" t="s">
        <v>140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5.75" customHeigh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3"/>
      <c r="AN4" s="3"/>
      <c r="AO4" s="2"/>
    </row>
    <row r="5" spans="1:42" ht="12.75" customHeight="1" x14ac:dyDescent="0.25">
      <c r="A5" s="30" t="s">
        <v>121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ht="26.25" customHeight="1" x14ac:dyDescent="0.25">
      <c r="A6" s="82" t="s">
        <v>0</v>
      </c>
      <c r="B6" s="34" t="s">
        <v>1</v>
      </c>
      <c r="C6" s="36" t="s">
        <v>2</v>
      </c>
      <c r="D6" s="38" t="s">
        <v>3</v>
      </c>
      <c r="E6" s="40" t="s">
        <v>4</v>
      </c>
      <c r="F6" s="42" t="s">
        <v>5</v>
      </c>
      <c r="G6" s="84" t="s">
        <v>6</v>
      </c>
      <c r="H6" s="86" t="s">
        <v>7</v>
      </c>
      <c r="I6" s="66" t="s">
        <v>7</v>
      </c>
      <c r="J6" s="68" t="s">
        <v>7</v>
      </c>
      <c r="K6" s="70" t="s">
        <v>7</v>
      </c>
      <c r="L6" s="72" t="s">
        <v>7</v>
      </c>
      <c r="M6" s="74" t="s">
        <v>7</v>
      </c>
      <c r="N6" s="78" t="s">
        <v>8</v>
      </c>
      <c r="O6" s="80" t="s">
        <v>7</v>
      </c>
      <c r="P6" s="48" t="s">
        <v>7</v>
      </c>
      <c r="Q6" s="50" t="s">
        <v>7</v>
      </c>
      <c r="R6" s="52" t="s">
        <v>7</v>
      </c>
      <c r="S6" s="54" t="s">
        <v>7</v>
      </c>
      <c r="T6" s="56" t="s">
        <v>7</v>
      </c>
      <c r="U6" s="58" t="s">
        <v>7</v>
      </c>
      <c r="V6" s="60" t="s">
        <v>9</v>
      </c>
      <c r="W6" s="62" t="s">
        <v>7</v>
      </c>
      <c r="X6" s="4" t="s">
        <v>7</v>
      </c>
      <c r="Y6" s="32" t="s">
        <v>7</v>
      </c>
      <c r="Z6" s="32" t="s">
        <v>10</v>
      </c>
      <c r="AA6" s="32" t="s">
        <v>11</v>
      </c>
      <c r="AB6" s="32" t="s">
        <v>12</v>
      </c>
      <c r="AC6" s="32" t="s">
        <v>13</v>
      </c>
      <c r="AD6" s="4" t="s">
        <v>7</v>
      </c>
      <c r="AE6" s="32" t="s">
        <v>14</v>
      </c>
      <c r="AF6" s="32" t="s">
        <v>7</v>
      </c>
      <c r="AG6" s="32" t="s">
        <v>7</v>
      </c>
      <c r="AH6" s="4" t="s">
        <v>7</v>
      </c>
      <c r="AI6" s="32" t="s">
        <v>15</v>
      </c>
      <c r="AJ6" s="32" t="s">
        <v>16</v>
      </c>
      <c r="AK6" s="32" t="s">
        <v>17</v>
      </c>
      <c r="AL6" s="32" t="s">
        <v>7</v>
      </c>
      <c r="AM6" s="32" t="s">
        <v>7</v>
      </c>
      <c r="AN6" s="64" t="s">
        <v>7</v>
      </c>
      <c r="AO6" s="64" t="s">
        <v>17</v>
      </c>
      <c r="AP6" s="28" t="s">
        <v>122</v>
      </c>
    </row>
    <row r="7" spans="1:42" x14ac:dyDescent="0.25">
      <c r="A7" s="83"/>
      <c r="B7" s="35"/>
      <c r="C7" s="37"/>
      <c r="D7" s="39"/>
      <c r="E7" s="41"/>
      <c r="F7" s="43"/>
      <c r="G7" s="85"/>
      <c r="H7" s="87"/>
      <c r="I7" s="67"/>
      <c r="J7" s="69"/>
      <c r="K7" s="71"/>
      <c r="L7" s="73"/>
      <c r="M7" s="75"/>
      <c r="N7" s="79"/>
      <c r="O7" s="81"/>
      <c r="P7" s="49"/>
      <c r="Q7" s="51"/>
      <c r="R7" s="53"/>
      <c r="S7" s="55"/>
      <c r="T7" s="57"/>
      <c r="U7" s="59"/>
      <c r="V7" s="61"/>
      <c r="W7" s="63"/>
      <c r="X7" s="4"/>
      <c r="Y7" s="33"/>
      <c r="Z7" s="33"/>
      <c r="AA7" s="33"/>
      <c r="AB7" s="33"/>
      <c r="AC7" s="33"/>
      <c r="AD7" s="4"/>
      <c r="AE7" s="33"/>
      <c r="AF7" s="33"/>
      <c r="AG7" s="33"/>
      <c r="AH7" s="4"/>
      <c r="AI7" s="33"/>
      <c r="AJ7" s="33"/>
      <c r="AK7" s="33"/>
      <c r="AL7" s="33"/>
      <c r="AM7" s="33"/>
      <c r="AN7" s="65"/>
      <c r="AO7" s="65"/>
      <c r="AP7" s="28"/>
    </row>
    <row r="8" spans="1:42" x14ac:dyDescent="0.25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186208663.44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182838121.48000002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0.98189911308242628</v>
      </c>
      <c r="AP8" s="24"/>
    </row>
    <row r="9" spans="1:42" ht="51" outlineLevel="1" x14ac:dyDescent="0.25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2796400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2796400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1</v>
      </c>
      <c r="AP9" s="25"/>
    </row>
    <row r="10" spans="1:42" ht="63.75" outlineLevel="1" x14ac:dyDescent="0.25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2168100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2168100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1</v>
      </c>
      <c r="AP10" s="25"/>
    </row>
    <row r="11" spans="1:42" ht="76.5" outlineLevel="1" x14ac:dyDescent="0.25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76766853.049999997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74828275.420000002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0.97474720464655029</v>
      </c>
      <c r="AP11" s="24"/>
    </row>
    <row r="12" spans="1:42" ht="30" outlineLevel="1" x14ac:dyDescent="0.25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19000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11050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26">
        <f t="shared" si="1"/>
        <v>0.58157894736842108</v>
      </c>
      <c r="AP12" s="23" t="s">
        <v>138</v>
      </c>
    </row>
    <row r="13" spans="1:42" ht="51" outlineLevel="1" x14ac:dyDescent="0.25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9946939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9932838.0600000005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0.99858238398767707</v>
      </c>
      <c r="AP13" s="24"/>
    </row>
    <row r="14" spans="1:42" ht="25.5" hidden="1" outlineLevel="1" x14ac:dyDescent="0.25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 x14ac:dyDescent="0.25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400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26">
        <f t="shared" si="1"/>
        <v>0</v>
      </c>
      <c r="AP15" s="23" t="s">
        <v>129</v>
      </c>
    </row>
    <row r="16" spans="1:42" ht="33" customHeight="1" outlineLevel="1" x14ac:dyDescent="0.25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94510971.390000001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93101458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0.98508624586891991</v>
      </c>
      <c r="AP16" s="23"/>
    </row>
    <row r="17" spans="1:46" x14ac:dyDescent="0.25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2652200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2652200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1</v>
      </c>
      <c r="AP17" s="25"/>
    </row>
    <row r="18" spans="1:46" ht="25.5" outlineLevel="1" x14ac:dyDescent="0.25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2652200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2652200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1</v>
      </c>
      <c r="AP18" s="25"/>
    </row>
    <row r="19" spans="1:46" ht="25.5" x14ac:dyDescent="0.2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6765275.21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6283774.2699999996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0.92882759014913741</v>
      </c>
      <c r="AP19" s="25"/>
    </row>
    <row r="20" spans="1:46" ht="51" hidden="1" outlineLevel="1" x14ac:dyDescent="0.25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30" outlineLevel="1" x14ac:dyDescent="0.25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6730040.1600000001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6277274.2699999996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26">
        <f t="shared" si="1"/>
        <v>0.93272463770855107</v>
      </c>
      <c r="AP21" s="23" t="s">
        <v>141</v>
      </c>
    </row>
    <row r="22" spans="1:46" ht="38.25" outlineLevel="1" x14ac:dyDescent="0.25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35235.050000000003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6500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26">
        <f t="shared" si="1"/>
        <v>0.18447540162423495</v>
      </c>
      <c r="AP22" s="23" t="s">
        <v>127</v>
      </c>
      <c r="AT22" s="20"/>
    </row>
    <row r="23" spans="1:46" x14ac:dyDescent="0.25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147338843.54999998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134604562.09999999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0.91357145785063421</v>
      </c>
      <c r="AP23" s="25"/>
    </row>
    <row r="24" spans="1:46" ht="64.5" customHeight="1" outlineLevel="1" x14ac:dyDescent="0.25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61770.75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43955.74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26">
        <f t="shared" si="1"/>
        <v>0.7115947272778782</v>
      </c>
      <c r="AP24" s="23" t="s">
        <v>145</v>
      </c>
    </row>
    <row r="25" spans="1:46" hidden="1" outlineLevel="1" x14ac:dyDescent="0.25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32.25" customHeight="1" outlineLevel="1" x14ac:dyDescent="0.25">
      <c r="A26" s="5" t="s">
        <v>131</v>
      </c>
      <c r="B26" s="6"/>
      <c r="C26" s="19" t="s">
        <v>130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725352.79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367410.54</v>
      </c>
      <c r="AF26" s="11"/>
      <c r="AG26" s="11"/>
      <c r="AH26" s="11"/>
      <c r="AI26" s="11"/>
      <c r="AJ26" s="11"/>
      <c r="AK26" s="12"/>
      <c r="AL26" s="11"/>
      <c r="AM26" s="12"/>
      <c r="AN26" s="13"/>
      <c r="AO26" s="26">
        <f t="shared" si="1"/>
        <v>0.50652667924528139</v>
      </c>
      <c r="AP26" s="23" t="s">
        <v>142</v>
      </c>
    </row>
    <row r="27" spans="1:46" ht="45" outlineLevel="1" x14ac:dyDescent="0.25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145193095.09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132914570.90000001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26">
        <f t="shared" si="1"/>
        <v>0.91543313969311713</v>
      </c>
      <c r="AP27" s="23" t="s">
        <v>143</v>
      </c>
    </row>
    <row r="28" spans="1:46" ht="32.25" customHeight="1" outlineLevel="1" x14ac:dyDescent="0.25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1358624.92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1278624.92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26">
        <f t="shared" si="1"/>
        <v>0.94111693461356505</v>
      </c>
      <c r="AP28" s="22" t="s">
        <v>134</v>
      </c>
    </row>
    <row r="29" spans="1:46" x14ac:dyDescent="0.25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282894379.56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194028017.69999999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0.68586734738873789</v>
      </c>
      <c r="AP29" s="24"/>
    </row>
    <row r="30" spans="1:46" ht="30" outlineLevel="1" x14ac:dyDescent="0.25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86811172.049999997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55251291.340000004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26">
        <f t="shared" si="1"/>
        <v>0.6364536963995524</v>
      </c>
      <c r="AP30" s="23" t="s">
        <v>127</v>
      </c>
    </row>
    <row r="31" spans="1:46" ht="45.75" customHeight="1" outlineLevel="1" x14ac:dyDescent="0.25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176126285.19999999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119784116.06999999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26">
        <f t="shared" si="1"/>
        <v>0.68010357417110845</v>
      </c>
      <c r="AP31" s="22" t="s">
        <v>146</v>
      </c>
    </row>
    <row r="32" spans="1:46" ht="45.75" customHeight="1" outlineLevel="1" x14ac:dyDescent="0.25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19785929.969999999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18830460.66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0.95170965876010327</v>
      </c>
      <c r="AP32" s="22" t="s">
        <v>137</v>
      </c>
    </row>
    <row r="33" spans="1:42" ht="60" outlineLevel="1" x14ac:dyDescent="0.25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170992.34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162149.63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26">
        <f t="shared" si="1"/>
        <v>0.9482859290655945</v>
      </c>
      <c r="AP33" s="25" t="s">
        <v>133</v>
      </c>
    </row>
    <row r="34" spans="1:42" x14ac:dyDescent="0.25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6410707.8899999997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 x14ac:dyDescent="0.25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75" outlineLevel="1" x14ac:dyDescent="0.25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6410707.8899999997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26">
        <f t="shared" si="1"/>
        <v>0</v>
      </c>
      <c r="AP36" s="27" t="s">
        <v>144</v>
      </c>
    </row>
    <row r="37" spans="1:42" x14ac:dyDescent="0.25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1091846936.46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>AE38+AE39+AE40+AE41+AE42+AE43</f>
        <v>1025823771.0500001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0.93953074995652675</v>
      </c>
      <c r="AP37" s="24"/>
    </row>
    <row r="38" spans="1:42" ht="45" customHeight="1" outlineLevel="1" x14ac:dyDescent="0.25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259743404.83000001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207441147.36000001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26">
        <f t="shared" si="1"/>
        <v>0.79863874694246262</v>
      </c>
      <c r="AP38" s="22" t="s">
        <v>135</v>
      </c>
    </row>
    <row r="39" spans="1:42" outlineLevel="1" x14ac:dyDescent="0.25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636218569.38999999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632649988.51999998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0.99439095140932221</v>
      </c>
      <c r="AP39" s="24"/>
    </row>
    <row r="40" spans="1:42" ht="25.5" outlineLevel="1" x14ac:dyDescent="0.25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43363020.560000002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42765755.100000001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0.98622638708542953</v>
      </c>
      <c r="AP40" s="24"/>
    </row>
    <row r="41" spans="1:42" ht="38.25" hidden="1" outlineLevel="1" x14ac:dyDescent="0.25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ht="30" outlineLevel="1" x14ac:dyDescent="0.25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28654456.329999998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27210157.59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26">
        <f t="shared" si="1"/>
        <v>0.94959601664164606</v>
      </c>
      <c r="AP42" s="23" t="s">
        <v>147</v>
      </c>
    </row>
    <row r="43" spans="1:42" ht="105" outlineLevel="1" x14ac:dyDescent="0.25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123867485.34999999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115756722.48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26">
        <f t="shared" si="1"/>
        <v>0.93452064642240684</v>
      </c>
      <c r="AP43" s="23" t="s">
        <v>149</v>
      </c>
    </row>
    <row r="44" spans="1:42" x14ac:dyDescent="0.25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158910536.97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155199157.19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0.97664484778186444</v>
      </c>
      <c r="AP44" s="25"/>
    </row>
    <row r="45" spans="1:42" outlineLevel="1" x14ac:dyDescent="0.25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154257095.97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150545761.19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0.97594058959387009</v>
      </c>
      <c r="AP45" s="25"/>
    </row>
    <row r="46" spans="1:42" ht="33.75" customHeight="1" outlineLevel="1" x14ac:dyDescent="0.25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4653441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4653396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0.99999032973664004</v>
      </c>
      <c r="AP46" s="25"/>
    </row>
    <row r="47" spans="1:42" x14ac:dyDescent="0.25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16396866.75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14990471.550000001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0.91422780818780525</v>
      </c>
      <c r="AP47" s="25"/>
    </row>
    <row r="48" spans="1:42" outlineLevel="1" x14ac:dyDescent="0.25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2885100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2881066.08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0.99860180929603826</v>
      </c>
      <c r="AP48" s="25"/>
    </row>
    <row r="49" spans="1:42" ht="45" outlineLevel="1" x14ac:dyDescent="0.25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4530441.4000000004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3166019.34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26">
        <f t="shared" si="1"/>
        <v>0.69883242281866831</v>
      </c>
      <c r="AP49" s="23" t="s">
        <v>136</v>
      </c>
    </row>
    <row r="50" spans="1:42" outlineLevel="1" x14ac:dyDescent="0.25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8981325.3499999996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8943386.1300000008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0.99577576598981588</v>
      </c>
      <c r="AP50" s="23"/>
    </row>
    <row r="51" spans="1:42" x14ac:dyDescent="0.25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102666590.02000001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91307247.960000008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0.88935697525565871</v>
      </c>
      <c r="AP51" s="25"/>
    </row>
    <row r="52" spans="1:42" ht="34.5" customHeight="1" outlineLevel="1" x14ac:dyDescent="0.25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85857473.090000004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74821863.180000007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26">
        <f t="shared" si="1"/>
        <v>0.87146593636139358</v>
      </c>
      <c r="AP52" s="23" t="s">
        <v>148</v>
      </c>
    </row>
    <row r="53" spans="1:42" ht="32.25" customHeight="1" outlineLevel="1" x14ac:dyDescent="0.25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720905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720905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1</v>
      </c>
      <c r="AP53" s="22"/>
    </row>
    <row r="54" spans="1:42" ht="15" customHeight="1" outlineLevel="1" x14ac:dyDescent="0.25">
      <c r="A54" s="5" t="s">
        <v>132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16088211.93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15764479.779999999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0.979877679918156</v>
      </c>
      <c r="AP54" s="22"/>
    </row>
    <row r="55" spans="1:42" ht="25.5" x14ac:dyDescent="0.2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</f>
        <v>2034959.93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2033271.31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0.99917019496300363</v>
      </c>
      <c r="AP55" s="25"/>
    </row>
    <row r="56" spans="1:42" ht="26.25" customHeight="1" outlineLevel="1" x14ac:dyDescent="0.25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2034959.93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2033271.31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0.99917019496300363</v>
      </c>
      <c r="AP56" s="23"/>
    </row>
    <row r="57" spans="1:42" ht="38.25" hidden="1" x14ac:dyDescent="0.25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 x14ac:dyDescent="0.25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 x14ac:dyDescent="0.25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 x14ac:dyDescent="0.25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 x14ac:dyDescent="0.25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 x14ac:dyDescent="0.25">
      <c r="A62" s="46" t="s">
        <v>120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8">
        <v>0</v>
      </c>
      <c r="N62" s="15">
        <f>N8+N17+N19+N23+N29+N34+N37+N44+N47+N51+N55+N57</f>
        <v>2004125959.7800002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19357108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6228.24</v>
      </c>
      <c r="AA62" s="15">
        <f t="shared" si="13"/>
        <v>6228.24</v>
      </c>
      <c r="AB62" s="15">
        <f t="shared" si="13"/>
        <v>10662180.15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1809760594.6100001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0.90301739058789687</v>
      </c>
      <c r="AP62" s="24"/>
    </row>
    <row r="63" spans="1:42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4:AL4"/>
    <mergeCell ref="AE6:AE7"/>
    <mergeCell ref="N6:N7"/>
    <mergeCell ref="O6:O7"/>
    <mergeCell ref="AC6:AC7"/>
    <mergeCell ref="A6:A7"/>
    <mergeCell ref="G6:G7"/>
    <mergeCell ref="H6:H7"/>
    <mergeCell ref="AO6:AO7"/>
    <mergeCell ref="I6:I7"/>
    <mergeCell ref="J6:J7"/>
    <mergeCell ref="K6:K7"/>
    <mergeCell ref="L6:L7"/>
    <mergeCell ref="M6:M7"/>
    <mergeCell ref="AM6:AM7"/>
    <mergeCell ref="AN6:AN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2025-04-17T12:17:38Z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