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definedNames>
    <definedName name="_GoBack" localSheetId="1">'2'!$I$157</definedName>
    <definedName name="_xlnm.Print_Area" localSheetId="4">'5'!$A$1:$P$75</definedName>
  </definedName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O45" i="5" l="1"/>
  <c r="P45" i="5"/>
  <c r="N45" i="5"/>
  <c r="P15" i="5"/>
  <c r="N15" i="5"/>
  <c r="N62" i="5" l="1"/>
  <c r="H17" i="6" l="1"/>
  <c r="G13" i="6"/>
  <c r="M45" i="5" l="1"/>
  <c r="M15" i="5"/>
  <c r="M14" i="5"/>
  <c r="O35" i="5"/>
  <c r="P35" i="5"/>
  <c r="N35" i="5"/>
  <c r="I17" i="6" l="1"/>
  <c r="J17" i="6"/>
  <c r="H15" i="6"/>
  <c r="I15" i="6"/>
  <c r="J15" i="6"/>
  <c r="I13" i="6"/>
  <c r="G17" i="6"/>
  <c r="G24" i="6"/>
  <c r="J13" i="6" l="1"/>
  <c r="H13" i="6"/>
  <c r="N71" i="5"/>
  <c r="M71" i="5"/>
  <c r="L45" i="5"/>
  <c r="L15" i="5" l="1"/>
  <c r="L14" i="5" s="1"/>
  <c r="L42" i="5"/>
  <c r="L71" i="5" l="1"/>
  <c r="F15" i="6"/>
  <c r="E53" i="6" l="1"/>
  <c r="E52" i="6"/>
  <c r="E51" i="6"/>
  <c r="E50" i="6"/>
  <c r="E48" i="6"/>
  <c r="E47" i="6"/>
  <c r="E29" i="6"/>
  <c r="E28" i="6"/>
  <c r="E27" i="6"/>
  <c r="J18" i="6"/>
  <c r="I18" i="6"/>
  <c r="H18" i="6"/>
  <c r="G18" i="6"/>
  <c r="F18" i="6"/>
  <c r="E18" i="6"/>
  <c r="P71" i="5"/>
  <c r="P70" i="5" s="1"/>
  <c r="J55" i="6" s="1"/>
  <c r="J54" i="6" s="1"/>
  <c r="O71" i="5"/>
  <c r="O70" i="5" s="1"/>
  <c r="I55" i="6" s="1"/>
  <c r="I54" i="6" s="1"/>
  <c r="N70" i="5"/>
  <c r="H55" i="6" s="1"/>
  <c r="H54" i="6" s="1"/>
  <c r="M70" i="5"/>
  <c r="L70" i="5"/>
  <c r="P62" i="5"/>
  <c r="P61" i="5" s="1"/>
  <c r="O62" i="5"/>
  <c r="O61" i="5" s="1"/>
  <c r="N61" i="5"/>
  <c r="M62" i="5"/>
  <c r="M61" i="5" s="1"/>
  <c r="L62" i="5"/>
  <c r="L61" i="5" s="1"/>
  <c r="P44" i="5"/>
  <c r="O44" i="5"/>
  <c r="N44" i="5"/>
  <c r="M44" i="5"/>
  <c r="L44" i="5"/>
  <c r="M35" i="5"/>
  <c r="L35" i="5"/>
  <c r="P14" i="5"/>
  <c r="O15" i="5"/>
  <c r="O14" i="5" s="1"/>
  <c r="N14" i="5"/>
  <c r="M12" i="5" l="1"/>
  <c r="M11" i="5" s="1"/>
  <c r="M10" i="5" s="1"/>
  <c r="L11" i="5"/>
  <c r="L10" i="5" s="1"/>
  <c r="N12" i="5"/>
  <c r="N11" i="5" s="1"/>
  <c r="N10" i="5" s="1"/>
  <c r="P12" i="5"/>
  <c r="P11" i="5" s="1"/>
  <c r="P10" i="5" s="1"/>
  <c r="O12" i="5"/>
  <c r="O11" i="5" s="1"/>
  <c r="O10" i="5" s="1"/>
  <c r="H34" i="6"/>
  <c r="J35" i="6"/>
  <c r="J34" i="6" s="1"/>
  <c r="G55" i="6"/>
  <c r="G54" i="6" s="1"/>
  <c r="E59" i="6"/>
  <c r="G35" i="6"/>
  <c r="G34" i="6" s="1"/>
  <c r="I34" i="6"/>
  <c r="E37" i="6"/>
  <c r="I45" i="6"/>
  <c r="I44" i="6" s="1"/>
  <c r="F55" i="6"/>
  <c r="G45" i="6"/>
  <c r="G44" i="6" s="1"/>
  <c r="E49" i="6"/>
  <c r="F17" i="6"/>
  <c r="H44" i="6"/>
  <c r="J45" i="6"/>
  <c r="J44" i="6" s="1"/>
  <c r="E17" i="6" l="1"/>
  <c r="F44" i="6"/>
  <c r="E44" i="6" s="1"/>
  <c r="E45" i="6"/>
  <c r="I23" i="6"/>
  <c r="I12" i="6"/>
  <c r="G23" i="6"/>
  <c r="G12" i="6"/>
  <c r="F54" i="6"/>
  <c r="E54" i="6" s="1"/>
  <c r="E55" i="6"/>
  <c r="F34" i="6"/>
  <c r="E34" i="6" s="1"/>
  <c r="E35" i="6"/>
  <c r="J23" i="6"/>
  <c r="J12" i="6"/>
  <c r="E26" i="6"/>
  <c r="H23" i="6"/>
  <c r="H12" i="6"/>
  <c r="E15" i="6" l="1"/>
  <c r="F13" i="6"/>
  <c r="E24" i="6"/>
  <c r="F23" i="6"/>
  <c r="E23" i="6" s="1"/>
  <c r="E13" i="6" l="1"/>
  <c r="F12" i="6"/>
  <c r="E12" i="6" s="1"/>
</calcChain>
</file>

<file path=xl/sharedStrings.xml><?xml version="1.0" encoding="utf-8"?>
<sst xmlns="http://schemas.openxmlformats.org/spreadsheetml/2006/main" count="1661" uniqueCount="511">
  <si>
    <t>Приложение 1                                         к программе "Муниципальное управление"</t>
  </si>
  <si>
    <t xml:space="preserve">Сведения </t>
  </si>
  <si>
    <t>о составе и значениях целевых показателей (индикаторов) муниципальной программы</t>
  </si>
  <si>
    <t>Код аналитической программной классификации</t>
  </si>
  <si>
    <t>№ пп</t>
  </si>
  <si>
    <t>Наименование целевого показателя(индикатора)</t>
  </si>
  <si>
    <t>Ед. изм.</t>
  </si>
  <si>
    <t>Мп</t>
  </si>
  <si>
    <t>Пп</t>
  </si>
  <si>
    <t>прогноз</t>
  </si>
  <si>
    <t>09</t>
  </si>
  <si>
    <t>Муниципальное управление</t>
  </si>
  <si>
    <t>1</t>
  </si>
  <si>
    <t>Организация муниципального управления</t>
  </si>
  <si>
    <t>Количество нормативных правовых актов органов МСУ района, соответствующих действующему законодательству</t>
  </si>
  <si>
    <t>     %</t>
  </si>
  <si>
    <t> 100</t>
  </si>
  <si>
    <t>Отсутствие (сокращение количества) установленных фактов несоблюдения лицами, замещающими муниципальные должности в органах местного самоуправления, муниципальными служащими обязанностей, ограничений, запретов, требований к служебному поведению и урегулированию конфликта интересов</t>
  </si>
  <si>
    <t> 0</t>
  </si>
  <si>
    <t>0 </t>
  </si>
  <si>
    <t>Отсутствие (сокращение количества) выявленных коррупционных правонарушений со стороны лиц, замещающих муниципальные должности, и муниципальных служащих</t>
  </si>
  <si>
    <t>Отсутствие (уменьшение количества) официально обратившихся в органы местного самоуправления с жалобами и заявлениями на проявления коррупции в деятельности муниципальных служащих</t>
  </si>
  <si>
    <t>Доля муниципальных правовых актов и их проектов, по которым проведена антикоррупционная экспертиза</t>
  </si>
  <si>
    <t>%</t>
  </si>
  <si>
    <t xml:space="preserve">Опубликование всех нормативных правовых актов органов местного самоуправления </t>
  </si>
  <si>
    <r>
      <rPr>
        <sz val="9"/>
        <rFont val="Times New Roman"/>
        <family val="1"/>
        <charset val="204"/>
      </rPr>
      <t>Доля муниципальных служащих, назначенных на должности муниципальной службы, из кадрового резерва и (или) на основе конкурса;</t>
    </r>
    <r>
      <rPr>
        <i/>
        <sz val="9"/>
        <rFont val="Times New Roman"/>
        <family val="1"/>
        <charset val="204"/>
      </rPr>
      <t xml:space="preserve"> </t>
    </r>
  </si>
  <si>
    <t xml:space="preserve">Доля муниципальных служащих, повысивших квалификацию и прошедших профессиональную переподготовку от запланированного на обучение количества муниципальных служащих </t>
  </si>
  <si>
    <t>       %</t>
  </si>
  <si>
    <t>100 </t>
  </si>
  <si>
    <r>
      <rPr>
        <sz val="9"/>
        <rFont val="Times New Roman"/>
        <family val="1"/>
        <charset val="204"/>
      </rPr>
      <t> </t>
    </r>
    <r>
      <rPr>
        <sz val="9"/>
        <color rgb="FF000000"/>
        <rFont val="Times New Roman"/>
        <family val="1"/>
        <charset val="204"/>
      </rPr>
      <t>Доля муниципальных служащих, успешно прошедших аттестацию от числа муниципальных служащих, включенных в график прохождения аттестации</t>
    </r>
  </si>
  <si>
    <t xml:space="preserve">% </t>
  </si>
  <si>
    <t>Отсутствие нарушений нормативных сроков предоставления муниципальных услуг</t>
  </si>
  <si>
    <t>Доля электронного документооборота  в общем объеме межведомственного документооборота</t>
  </si>
  <si>
    <t>2</t>
  </si>
  <si>
    <t>Управление муниципальным имуществом и земельными ресурсами</t>
  </si>
  <si>
    <t>01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</si>
  <si>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</si>
  <si>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процентов</t>
  </si>
  <si>
    <t>02</t>
  </si>
  <si>
    <t>Доля площади земельных участков, являющихся объектами налогообложения земельным налогом, в общей площади территории муниципального района</t>
  </si>
  <si>
    <t>03</t>
  </si>
  <si>
    <t>Площадь земельных участков, предоставленных для строительства в расчете на 10 тыс. человек населения, - всего</t>
  </si>
  <si>
    <t>04</t>
  </si>
  <si>
    <t>05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</si>
  <si>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</si>
  <si>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06</t>
  </si>
  <si>
    <t xml:space="preserve">Доля граждан, использующих механизм получения государственных и муниципальных услуг в электронной форме, процентов </t>
  </si>
  <si>
    <t>07</t>
  </si>
  <si>
    <t>3</t>
  </si>
  <si>
    <t>Архивное дело</t>
  </si>
  <si>
    <t>Предоставление заявителям государственных и муниципальных услуг в области архивного дела в установленные законодательством сроки от общего количества предоставленных государственных и муниципальных услуг в области архивного дела</t>
  </si>
  <si>
    <t>1,5</t>
  </si>
  <si>
    <t>1,8</t>
  </si>
  <si>
    <t>4</t>
  </si>
  <si>
    <t>Создание условий для государственной регистрации актов гражданского состояния</t>
  </si>
  <si>
    <t>целевые показатели подпрограммой  не предусмотрены</t>
  </si>
  <si>
    <t>5</t>
  </si>
  <si>
    <t>Проведение общерайонных торжественных мероприятий</t>
  </si>
  <si>
    <t>Приложение 2 к муниципальной программе "Муниципальное управление"</t>
  </si>
  <si>
    <t>Перечень основных мероприятий муниципальной программы</t>
  </si>
  <si>
    <t>Наименование подпрограммы, основного мероприятия, мероприятия</t>
  </si>
  <si>
    <t>Исполнители</t>
  </si>
  <si>
    <t>Срок выполнения</t>
  </si>
  <si>
    <t>Ожидаемый непосредственный результат</t>
  </si>
  <si>
    <t>Взаимосвязь с целевыми показателями (индикаторами)</t>
  </si>
  <si>
    <t>МП</t>
  </si>
  <si>
    <t>ОМ</t>
  </si>
  <si>
    <t>М</t>
  </si>
  <si>
    <t>Подпрограмма «Организация муниципального управления»</t>
  </si>
  <si>
    <t xml:space="preserve">Аппарат </t>
  </si>
  <si>
    <t> 2021-2025 годы</t>
  </si>
  <si>
    <t> Обеспечение эффективного исполнения органами МСУ своих полномочий</t>
  </si>
  <si>
    <t>Осуществление мероприятий направленных  на содержание работников органов местного самоуправления (ФОТ), осуществление закупок товаров работ услуг необходимых для обеспечения деятельности органов местного самоуправления</t>
  </si>
  <si>
    <t>Аппарат</t>
  </si>
  <si>
    <t>2021-2025 годы</t>
  </si>
  <si>
    <t>Обеспечение эффективного исполнения органами МСУ своих полномочий</t>
  </si>
  <si>
    <t>Улучшение условий охраны труда, в т.ч. специальная оценка условий труда</t>
  </si>
  <si>
    <t>ежегодно</t>
  </si>
  <si>
    <t>Пенсионное обеспечение муниципальных служащих и лиц замещавших муниципальные должности</t>
  </si>
  <si>
    <t xml:space="preserve">Обеспечение деятельности централизованных бухгалтерий и прочих подведомственных учреждений </t>
  </si>
  <si>
    <t>Оказание социальной помощи почетным гражданам</t>
  </si>
  <si>
    <t>Организация работ по размещению муниципального заказа</t>
  </si>
  <si>
    <t> Контрактная служба</t>
  </si>
  <si>
    <t> Выполнение федерального законодательства в сфере закупок</t>
  </si>
  <si>
    <t>Обеспечение муниципальных нужд в целях повышения эффективности, результативности осуществления закупок товаров, работ, услуг, обеспечения гласности и прозрачности осуществления таких закупок, предотвращения коррупции и других злоупотреблений в сфере таких закупок, в части, касающейся:</t>
  </si>
  <si>
    <t>- планирования закупок товаров, работ, услуг;</t>
  </si>
  <si>
    <t>Контрактная служба</t>
  </si>
  <si>
    <t>2021-2025годы</t>
  </si>
  <si>
    <t>Выполнение федерального законодательства в сфере закупок</t>
  </si>
  <si>
    <t>-определения поставщиков (подрядчиков, исполнителей);</t>
  </si>
  <si>
    <t>-заключения контрактов,  предметом которых являются поставка товара, выполнение работы, оказание услуги (в том числе приобретение недвижимого имущества или аренда имущества), от имени муниципального образования</t>
  </si>
  <si>
    <t>-исполнения контрактов;</t>
  </si>
  <si>
    <t>-мониторинга закупок товаров, работ, услуг;</t>
  </si>
  <si>
    <t>Уполномоченный на осуществление контроля в сфере закупок в органе МСУ</t>
  </si>
  <si>
    <t>6</t>
  </si>
  <si>
    <t>-аудита в сфере закупок товаров, работ, услуг;</t>
  </si>
  <si>
    <t>Контрольно-счетный орган муниципального образования</t>
  </si>
  <si>
    <t>7</t>
  </si>
  <si>
    <t>-контроля за соблюдением законодательства Российской Федерации и иных нормативных правовых актов о контрактной системе в сфере закупок товаров, работ, услуг для обеспечения государственных и муниципальных нужд.</t>
  </si>
  <si>
    <t>Орган местного самоуправления уполномоченный на осуществление контроля в сфере закупок</t>
  </si>
  <si>
    <t xml:space="preserve"> </t>
  </si>
  <si>
    <t>Осуществление мер по противодействию коррупции</t>
  </si>
  <si>
    <t>2021-2025 годы </t>
  </si>
  <si>
    <t>09.1.01-09.1.06</t>
  </si>
  <si>
    <t xml:space="preserve">Проведение заседаний Совета при Главе МО по противодействию коррупции с участием представителей государственных органов, органов местного самоуправления, правоохранительных, судебных органов, политических партий, иных общественных объединений </t>
  </si>
  <si>
    <t>Аппарат  </t>
  </si>
  <si>
    <t>Организация и совершенствование работы Совета при Главе муниципального образования </t>
  </si>
  <si>
    <t>09.1.02-09.1.06</t>
  </si>
  <si>
    <t>Разработка и утверждение  планов работы органов местного самоуправления и структурных подразделений по реализации мер по противодействию коррупции</t>
  </si>
  <si>
    <t>Аппарат, руководители структурных подразделений</t>
  </si>
  <si>
    <t> Совершенствование системы планирования работы органов местного самоуправления</t>
  </si>
  <si>
    <t>Организация и проведение антикоррупционной экспертизы муниципальных правовых актов и их проектов</t>
  </si>
  <si>
    <t>Правовой отдел Аппарата</t>
  </si>
  <si>
    <t>Продолжение работы по проведению антикоррупционной экспертизы нормативных правовых актов</t>
  </si>
  <si>
    <t>09.01.01-09.1.06</t>
  </si>
  <si>
    <t xml:space="preserve">Совершенствование системы информирования населения  </t>
  </si>
  <si>
    <t>Анализ жалоб и обращений граждан на предмет наличия  в них информации о фактах коррупции со стороны лиц, замещающих муниципальные должности и муниципальных служащих</t>
  </si>
  <si>
    <t>Организационный сектор Аппарата</t>
  </si>
  <si>
    <t>Снижение числа жалоб</t>
  </si>
  <si>
    <t>Контроль за соблюдением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</t>
  </si>
  <si>
    <t>Недопущение случаев нарушения законодательства о противодействии коррупции</t>
  </si>
  <si>
    <t>09.1.02, 09.1.03</t>
  </si>
  <si>
    <t xml:space="preserve">Обеспечение эффективной работы комиссии по соблюдению требований к служебному поведению муниципальных служащих и урегулированию конфликта интересов </t>
  </si>
  <si>
    <t>Повышение эффективности работы указанной комиссии</t>
  </si>
  <si>
    <t>09.1.02-9.1.03</t>
  </si>
  <si>
    <t>Предоставление информации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</si>
  <si>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>Своевременность информирования Администрации Главы и Правительства УР</t>
  </si>
  <si>
    <t>09.1.02-9.1.06</t>
  </si>
  <si>
    <t>10</t>
  </si>
  <si>
    <t>Участие представительного органа в антикоррупционной политике</t>
  </si>
  <si>
    <t xml:space="preserve"> Размещение в районных СМИ   информации о деятельности по противодействию коррупции </t>
  </si>
  <si>
    <t>Информирование населения о проводимой работе</t>
  </si>
  <si>
    <t>12</t>
  </si>
  <si>
    <t>Взаимодействие с территориальными органами федеральных органов государственной власти, органами государственной власти УР, осуществляющими меры по противодействию коррупции, по информационному обмену и анализу практики рассмотрения представлений (сообщений, информации)</t>
  </si>
  <si>
    <t>Обмен опытом</t>
  </si>
  <si>
    <t>13</t>
  </si>
  <si>
    <t>Осуществление комплекса организационных, разъяснительных и иных мер по вопросам противодействия коррупции, в том числе соблюдения ограничений и запретов, исполнения обязанностей, получения подарков, получения и дачи взятки, посредничества во взяточничестве в виде штрафов, кратных сумме коммерческого подкупа или взятки, увольнения в связи с утратой доверия, о порядке проверки сведений о доходах и расходах</t>
  </si>
  <si>
    <t>Доведение до руководителей органов МСУ и муниципальных служащих требований законодательства попротиводействию коррупции</t>
  </si>
  <si>
    <t>Проведение мониторинга реализации мер по противодействию коррупции в органах местного самоуправления</t>
  </si>
  <si>
    <t>Совершенствование  работы по противодействию коррупции</t>
  </si>
  <si>
    <t>Повышение квалификации муниципальных служащих по вопросам противодействия коррупции</t>
  </si>
  <si>
    <t>Повышения уровня образования муниципальных служащих</t>
  </si>
  <si>
    <t>Организация мероприятий по опубликованию (размещению) муниципальных правовых актов и иной информации в целях информирования жителей муниципального образования</t>
  </si>
  <si>
    <t>Освещение в средствах массовой информации и размещение на официальных сайтах (страницах) органов местного самоуправления в сети «Интернет» результатов деятельности органов местного самоуправления, а также размещение информации на светодиодных экранах для оперативного информирования жителей района</t>
  </si>
  <si>
    <t>Структурные подразделения органов местного самоуправления</t>
  </si>
  <si>
    <t xml:space="preserve">Доведение до жителей района информации о работе органов местного самоуправления </t>
  </si>
  <si>
    <t>09.1.06</t>
  </si>
  <si>
    <t>Доведение до жителей района информации о работе органов местного самоуправления</t>
  </si>
  <si>
    <t>Организация подготовки, переподготовки и повышения квалификации кадров, развитие муниципальной службы</t>
  </si>
  <si>
    <t>Совершенствование системы профессиональной служебной деятельности</t>
  </si>
  <si>
    <t>Внедрение нормативных правовых актов, обеспечивающих развитие муниципальной службы и обеспечивающих деятельность муниципальных служащих</t>
  </si>
  <si>
    <t>Создание современных условий муниципальной службы</t>
  </si>
  <si>
    <t>09.1.11</t>
  </si>
  <si>
    <t>Организация проведения оценки результативности профессиональной служебной деятельности  муниципальных служащих</t>
  </si>
  <si>
    <t>Обучение муниципальных служащих и лиц, лиц, замещающих муниципальные должности, по программам профессионального образования (повышение квалификации и профессиональная переподготовка)</t>
  </si>
  <si>
    <t>09.1.08</t>
  </si>
  <si>
    <t xml:space="preserve">Внедрение на муниципальной службе эффективных технологий и современных методов кадровой работы  </t>
  </si>
  <si>
    <t>Повышение эффективности работы кадровой службы</t>
  </si>
  <si>
    <t>Подготовка и использование кадрового резерва на замещение должностей муниципальной службы</t>
  </si>
  <si>
    <t xml:space="preserve"> Привлечение на муниципальную службу квалифицированных специалистов</t>
  </si>
  <si>
    <t>09.1.07</t>
  </si>
  <si>
    <t>Назначение на должности муниципальной службы лиц, прошедших процедуру конкурса</t>
  </si>
  <si>
    <t>Обеспечение равного доступа граждан к муниципальной службе</t>
  </si>
  <si>
    <t>Работа по предоставлению муниципальных услуг «Установление и выплата ежемесячной доплаты к пенсии лицу, замещавшему муниципальную должность»,  «Назначение и выплата доплаты к пенсии лицам, замещавшим муниципальные должности муниципального образования» в соответствии с регламентами</t>
  </si>
  <si>
    <t>Обеспечение дополнительных гарантий</t>
  </si>
  <si>
    <t xml:space="preserve">Проведение       аттестации муниципальных    служащих, прием квалификационных экзаменов на присвоение классного чина    </t>
  </si>
  <si>
    <t>09.1.09</t>
  </si>
  <si>
    <t>Организация работы Совета по кадровой политике при Главе МО</t>
  </si>
  <si>
    <t>Повышение эффективности работы кадровой политики</t>
  </si>
  <si>
    <t>Организация проведения конкурса «Лучший муниципальный служащий»</t>
  </si>
  <si>
    <t>Повышение уровня социальной защищённости муниципальных служащих</t>
  </si>
  <si>
    <t>Повышение престижа муниципальной службы</t>
  </si>
  <si>
    <t xml:space="preserve">Формирование     системы          материального    и нематериального стимулирования  муниципальных    служащих         </t>
  </si>
  <si>
    <t>Повышение результативности муниципальной службы</t>
  </si>
  <si>
    <t>Проведение административной реформы</t>
  </si>
  <si>
    <t>постоянно</t>
  </si>
  <si>
    <t>Соответствие реестра  требованиям Федерального закона  «Об организации предоставления государственных и муниципальных услуг»</t>
  </si>
  <si>
    <t>Разработка  и внесение изменений в административные регламенты предоставления муниципальных услуг, исполнения муниципальных функций, их внедрение.</t>
  </si>
  <si>
    <t xml:space="preserve">Структурные подразделения Администрации </t>
  </si>
  <si>
    <t>Совершенствование административных регламентов</t>
  </si>
  <si>
    <t>Рабочие группы по разработке и внедрению муниципальных услуг</t>
  </si>
  <si>
    <t>По мере поступления проектов регламентов</t>
  </si>
  <si>
    <t>Совершенствование стандартов муниципальных услуг и административных регламентов</t>
  </si>
  <si>
    <t>Повышение прозрачности деятельности органов местного самоуправления, расширение аудитории, информированной о ходе административной реформы и предоставляемых муниципальных услугах</t>
  </si>
  <si>
    <t>Проведение социологических исследований:                                                      - «Мониторинг удовлетворенности населения муниципальными услугами в муниципальном образовании «Балезинский район»» (в соответствии с Указом Президента Российской Федерации от 28.04.2008г. №607, распоряжением Правительства Российской Федерации от 11.09.2008г. №1313-р)</t>
  </si>
  <si>
    <t>Установка информационных киосков:</t>
  </si>
  <si>
    <t>Повышение качества и доступности предоставления муниципальных услуг</t>
  </si>
  <si>
    <t xml:space="preserve">Размещение и обновление сведений о муниципальных услугах в информационных системах Удмуртской Республики «Реестр государственных и муниципальных услуг (функций)» и «Портал государственных и муниципальных услуг (функций)» </t>
  </si>
  <si>
    <t>Разработка проектов муниципальных правовых актов, регламентирующих взаимодействие органов местного самоуправления с социально ориентированными некоммерческими организациями</t>
  </si>
  <si>
    <t>Совершенствование муниципальной правовой базы для эффективного взаимодействия ОМСУ с гражданским обществом</t>
  </si>
  <si>
    <t>Исполнение действующего федерального законодательства об организации предоставления государственных и муниципальных услуг</t>
  </si>
  <si>
    <t>Оптимизация должностей и численности муниципальных служащих</t>
  </si>
  <si>
    <t>Аппарат, структурные подразделения Администрации</t>
  </si>
  <si>
    <t>Соответствие должностей и численности муниципальных служащих  нормативам, установленным  постановлением Правительства УР от 08.08.2011г. №278.</t>
  </si>
  <si>
    <t>Формирование и направление заявки на конкурсный отбор проектов реализации мероприятий административной реформы на поддержку из средств бюджета УР</t>
  </si>
  <si>
    <t>По мере объявления конкурса</t>
  </si>
  <si>
    <t>Привлечение средств из республиканского бюджета</t>
  </si>
  <si>
    <t>Организация обучения муниципальных служащих, задействованных в реализации административной реформы</t>
  </si>
  <si>
    <t>Повышение уровня квалификации муниципальных служащих</t>
  </si>
  <si>
    <t>Внедрение успешного опыта муниципального управления</t>
  </si>
  <si>
    <t>Совершенствование работы органов МСУ</t>
  </si>
  <si>
    <t>08</t>
  </si>
  <si>
    <t>Информатизация в органах местного самоуправления</t>
  </si>
  <si>
    <t>Развитие системы электронного документооборота в органах местного самоуправления Балезинского района</t>
  </si>
  <si>
    <t>Организация внутреннего и внешнего электронного документооборота</t>
  </si>
  <si>
    <t>Развитие системы межведомственного электронного взаимодействия в органах местного самоуправления Балезинского района</t>
  </si>
  <si>
    <t>Межведомственное электронное взаимодействие в рамках предоставления услуг</t>
  </si>
  <si>
    <t xml:space="preserve">Повышение прозрачности деятельности органов местного самоуправления </t>
  </si>
  <si>
    <t>Предоставление гражданам и организациям информации об условиях предоставления государственных и муниципальных услуг</t>
  </si>
  <si>
    <t xml:space="preserve"> Мероприятия, направленные на популяризацию получения государственных и муниципальных услуг в электронном виде</t>
  </si>
  <si>
    <t xml:space="preserve">Обеспечение открытости деятельности органов местного самоуправления </t>
  </si>
  <si>
    <t>Разработка нормативной документации в области защиты информации</t>
  </si>
  <si>
    <t>Совершенствование муниципальной правовой базы в области защиты информации</t>
  </si>
  <si>
    <t>09.1.01.</t>
  </si>
  <si>
    <t>Создание и развитие комплексных систем информационной безопасности информационных систем органов местного самоуправления, обеспечение информационной безопасности</t>
  </si>
  <si>
    <t>Обеспечение заданного уровня информационной безопасности информационных систем органов местного самоуправления</t>
  </si>
  <si>
    <t>Обучение муниципальных служащих органов местного самоуправления  к использованию информационных и телекоммуникационных технологий в профессиональной деятельности</t>
  </si>
  <si>
    <t xml:space="preserve">Мероприятия, направленные на выявление, уточнение, проведение кадастровых работ в целях формирования земельных участков </t>
  </si>
  <si>
    <t>09.2.01-09.2.07</t>
  </si>
  <si>
    <t xml:space="preserve">Кадастровые работы по формированию земельных участков и объектов недвижимости </t>
  </si>
  <si>
    <t>УИЗО</t>
  </si>
  <si>
    <t>Кадастровые работы:</t>
  </si>
  <si>
    <t>09.02.02,09.02.03,09.02.04,09.02.07</t>
  </si>
  <si>
    <t>по формированию земельных участков для целей строительства и для целей, не связанных со строительством;</t>
  </si>
  <si>
    <t>по формированиюземельных участков для индивидуального жилищного строительства, с целью дальнейшего предоставления с торгов;</t>
  </si>
  <si>
    <t>по формированию земельных участков  с целью дальнейшего предоставления гражданам, признанными нуждающимися в жилых помещениях, многодетным семьям  в соответствии с Законом Удмуртской Республики  от 16 декабря 2002 г. № 68-РЗ;</t>
  </si>
  <si>
    <t>по постановке на кадастровый учет земельных участков на которых расположены здания, в том числе: многоквартирные дома;</t>
  </si>
  <si>
    <t>по исправлению реестровых ошибок,  уточнению местоположения объектов капитального строительства;</t>
  </si>
  <si>
    <t>подготовка технической документации для постановке на кадастровый учет выявленных бесхозяйных объектовна территории муниципального района;</t>
  </si>
  <si>
    <t>09.02.04,09.02.07</t>
  </si>
  <si>
    <t xml:space="preserve">Содержание имущества муниципальной казны </t>
  </si>
  <si>
    <t xml:space="preserve">Содержание и упавление имуществом муниципальной казны. </t>
  </si>
  <si>
    <t>09.02.01</t>
  </si>
  <si>
    <t xml:space="preserve">Осуществление муниципального земельного контроля </t>
  </si>
  <si>
    <t xml:space="preserve">Реализация контрольных функций </t>
  </si>
  <si>
    <t>09.2.02,09.2.04, 09.2.07</t>
  </si>
  <si>
    <t>Мероприятия по оказанию муниципальных услуг по заявлениям юридических и физических лиц</t>
  </si>
  <si>
    <t>Качественное и результативное оказание муниципальных услуг по заявлениям юридических и физических лиц</t>
  </si>
  <si>
    <t>09.2.04,09.2.06, 09.2.07</t>
  </si>
  <si>
    <t>Организация хранения, комплектования и использования документов  Архивного фонда УР и других архивных документов</t>
  </si>
  <si>
    <t>Хранение, комплектование, учет и использование документов Архивного фонда УР и других архивных документов</t>
  </si>
  <si>
    <t>09.3.02-09.3.05</t>
  </si>
  <si>
    <t xml:space="preserve">Работы по повышению уровня безопасности архивов и сохранности архивных фондов (реализация противопожарных мер, обеспечение охраны объектов, оснащение оборудованием и материалами для хранения документов на различных видах носителей) </t>
  </si>
  <si>
    <t xml:space="preserve">Поддержание в рабочем состоянии пожарно-охранной сигнализации, системы вентиляции и кондиционирования воздуха до 100%. Контроль температурно-влажностного режима – до 100%. Картонирование архивных документов – до 100%. </t>
  </si>
  <si>
    <t>09.3.02</t>
  </si>
  <si>
    <t>Физико-химическая и техническая обработка документов Архивного фонда Удмуртской Республики и других архивных документов</t>
  </si>
  <si>
    <t>Выполнение работ по реставрации, подшивке и переплету архивных документов на бумажном носителе 20-25 листов ежегодно, подшивка 30 дел. Консервационно-профилактическая обработка аудиовизуальных и электронных документов.</t>
  </si>
  <si>
    <t xml:space="preserve">Комплектование Архивного фонда  Удмуртской Республики </t>
  </si>
  <si>
    <t>Прием на постоянное хранение в архивный отдел 5 тыс. дел от организаций – источниках комплектования  архивного отдела Администрации муниципального образования «Балезинский район» сверх установленных  законодательством сроков их временного хранения;</t>
  </si>
  <si>
    <t>09.3.04</t>
  </si>
  <si>
    <t>Расширение доступа к документам Архивного фонда Удмуртской Республики и их популяризация</t>
  </si>
  <si>
    <t>Проведение 80 информационных мероприятий в форме  экспонирование документальных выставок, подготовка радиопередач, публикация статей и подборок документов, в том числе в сети Интернет</t>
  </si>
  <si>
    <t>09.3.05</t>
  </si>
  <si>
    <t xml:space="preserve">Ведение государственного учета архивных документов, хранящихся в архивном отделе по установленным формам учета и отчетности, обеспечение включения в общеотраслевой учетный программный  комплекс «Архивный фонд» 100 % архивных дел </t>
  </si>
  <si>
    <t>09.3.03</t>
  </si>
  <si>
    <t xml:space="preserve">Модернизация технологий работы на основании внедрения современных информационных и телекоммуникационных технологий </t>
  </si>
  <si>
    <t>2015-2022 годы</t>
  </si>
  <si>
    <t>Оцифровка  архивных дел, внедрение автоматизированных программных комплексов, формирование автоматизированных баз данных, оснащение в архивном отделе общественного места доступа к информационным ресурсам</t>
  </si>
  <si>
    <t>09.3.03,09.3.05</t>
  </si>
  <si>
    <t>Введение в базу данных «Архивный фонд» 100% фондов, 100%, описей и 100% заголовков дел. Запись тематических БД в 3-х программах</t>
  </si>
  <si>
    <t>Оцифровка 2,0% архивных дел, хранящихся в архивном отделе Администрации муниципального образования «Балезинский  район»</t>
  </si>
  <si>
    <t>Оснащение необходимым компьютерным оборудованием с выходом в сеть «Интернет» в архивном отделе Администрации муниципального образования «Балезинский район» общественного места доступа граждан  к информационным ресурсам</t>
  </si>
  <si>
    <t>Предоставление муниципальных  и переданных государственных  услуг юридическим и физическим лицам</t>
  </si>
  <si>
    <t>Предоставление муниципальных  услуг юридическим и физическим лицам</t>
  </si>
  <si>
    <t>09.3.01,09.3.04, 09.3.05</t>
  </si>
  <si>
    <t>Предоставление гражданам и организациям архивной информации и копий архивных документов</t>
  </si>
  <si>
    <t>Прием и исполнение 6000 запросов граждан и организаций о предоставлении архивной информации в законодательно установленные сроки, в том числе в режиме «Одного окна»</t>
  </si>
  <si>
    <t>09.3.05,09.3.01</t>
  </si>
  <si>
    <t>Предоставление доступа в читальном зале архивного отдела 100 пользователям к 600 архивным документам.</t>
  </si>
  <si>
    <t>09.3.05, 09.3.01</t>
  </si>
  <si>
    <t>Оказание методической и практической помощи в работе по организации документов в делопроизводстве, отбору и передаче в состав Архивного фонда Удмуртской Республики архивных документов, находящихся на временном хранении, подготовке нормативных и методических документов по вопросам делопроизводства и архивного дела</t>
  </si>
  <si>
    <t>Проведение 400 мероприятий отдела по вопросам оказания методической и практической помощи организациям-источникам комплектования архивного отдела Администрации муниципального образования «Балезинский  район».</t>
  </si>
  <si>
    <t>Предоставление доступа  пользователям в читальном зале архивного отдела к архивным документам, отнесенным к собственности УР</t>
  </si>
  <si>
    <t>Предоставление государственных услуг по оказанию методической помощи органам государственной власти УР, государственным и унитарным предприятиям УР, включая казенные предприятия, и государственным  учреждениям УР, расположенным на территории Балезинского  района, по обеспечению сохранности, упорядочению, комплектованию, учету и использованию архивных документов</t>
  </si>
  <si>
    <t>Оказание методической помощи органам государственной власти УР, государственным и унитарным предприятиям УР, включая казенные предприятия, и государственным  учреждениям УР, расположенным на территории Балезинского района, по обеспечению сохранности, упорядочению, комплектованию, учету и использованию архивных документов</t>
  </si>
  <si>
    <t>Предоставление государственной услуги по предоставлению государственным организациям УР, иным организациям и гражданам оформленных в установленном порядке  архивных справок или копий архивных документов, относящихся к собственности УР</t>
  </si>
  <si>
    <t>Прием и исполнение более 2000 запросов граждан и организаций по архивным документам, отнесенным к  собственности УР, в установленные законодательством сроки, в том числе в режиме «Одного окна»</t>
  </si>
  <si>
    <t>09.3.05, 09.3.01, 09.3.03,</t>
  </si>
  <si>
    <t> Выполнение переданных отдельных государственных полномочий  Удмуртской Республики надлежащим образом в соответствии  с Законом Удмуртской Республики от 29 декабря 2005 года № 82-РЗ «О наделении органов местного самоуправления отдельными государственными полномочиями в области архивного дела»</t>
  </si>
  <si>
    <t>09.3.02-09.2.05</t>
  </si>
  <si>
    <t>Обеспечить временное хранение более 14 тыс. дел, отнесенных к  собственности УР</t>
  </si>
  <si>
    <t>Организация приема в  архивный отдел архивных документов, отнесенных  к собственности Удмуртской Республики</t>
  </si>
  <si>
    <t>Планируется принять 250 дел, отнесенных к собственности Удмуртской Республики</t>
  </si>
  <si>
    <t>09.5.04</t>
  </si>
  <si>
    <t>09.5.03</t>
  </si>
  <si>
    <t>09.5.05</t>
  </si>
  <si>
    <t>государственная регистрация актов гражданского состояния</t>
  </si>
  <si>
    <t> Отдел ЗАГС </t>
  </si>
  <si>
    <t xml:space="preserve">Осуществление переданных государтсвенных полномочий по регистрации актов гражданского состояния </t>
  </si>
  <si>
    <t xml:space="preserve">подпрограммой не предусмотренны </t>
  </si>
  <si>
    <t>Государственная регистрация рождения, заключения брака, расторжения брака, усыновления (удочерения), установления отцовства, перемены имени, смерти</t>
  </si>
  <si>
    <t> Предоставление государственных услуг по государственной регистрации актов гражданского состояния на территории Балезинского района</t>
  </si>
  <si>
    <t>Внесение исправлений, изменений в первые экземпляры в записи актов гражданского состояния</t>
  </si>
  <si>
    <t> Отдел  ЗАГС</t>
  </si>
  <si>
    <t> Актуализация первых экземпляров записей актов гражданского состояния  </t>
  </si>
  <si>
    <t>Восстановление и аннулирование записей актов гражданского состояния на основании решения суда</t>
  </si>
  <si>
    <t>Осуществление учета обработки книг государственной регистрации актов гражданского состояния, собранных из первых экземпляров записей актов гражданского состояния, обеспечение надлежащих условий их хранения в течение установленного федеральным законом срока</t>
  </si>
  <si>
    <t> Обеспечение сохранности книг государственной регистрации актов гражданского состояния (актовых книг), собранных из первых экземпляров записей актов гражданского состояния</t>
  </si>
  <si>
    <t>Выдача повторных свидетельств о государственной регистрации актов гражданского состояния, иных документов, подтверждающих наличие или отсутствие фактов государственной регистрации актов гражданского состояния</t>
  </si>
  <si>
    <t>Осуществление учета, надлежащего хранения и контроля за использованием бланков свидетельств о государственной регистрации актов гражданского состояния, представления в установленном порядке в уполномоченный орган государственной власти Удмуртской Республики (Комитет по делам ЗАГС) отчетов по движению указанных бланков</t>
  </si>
  <si>
    <t>Отдел  ЗАГС </t>
  </si>
  <si>
    <t>Обеспечение сохранности бланков свидетельств о государственной регистрации актов гражданского состояния </t>
  </si>
  <si>
    <t xml:space="preserve">Предоставление государственных услуг в сфере государственной регистрации актов гражданского состояния  </t>
  </si>
  <si>
    <t>Предоставление государственных услуг по государственной регистрации актов гражданского состояния на территории Балезинского района</t>
  </si>
  <si>
    <t>Предоставление государственной услуги по государственной регистрации актов гражданского состояния  (рождения, заключения брака, расторжения брака, усыновления (удочерения), установления отцовства, перемены имени и смерть), в том числе выдаче повторных свидетельств (справок), подтверждающих факт государственной регистрации акта гражданского состояния, внесению исправлений и (или) изменений в записи актов гражданского состояния, восстановлению и аннулированию записей актов гражданского состояния</t>
  </si>
  <si>
    <t> Предоставление государственных услуг по государственной регистрации актов гражданского состояния на территории Балезинского района </t>
  </si>
  <si>
    <t>Предоставление государственной услуги по истребованию личных документов</t>
  </si>
  <si>
    <t> Отдел ЗАГС</t>
  </si>
  <si>
    <t> Предоставление государственных услуг по истребованию личных документов </t>
  </si>
  <si>
    <t> Формирование, систематизация, обработка, учет и хранение первых экземпляров записей актов гражданского состояния, составленных отделом  ЗАГС</t>
  </si>
  <si>
    <t> Обеспечение сохранности и использование документов отдела ЗАГС </t>
  </si>
  <si>
    <t>Проведение научно-технической обработки и переплета записей актов гражданского состояния за предыдущий год, составление на них описей и истории фонда</t>
  </si>
  <si>
    <t>Отдел ЗАГС </t>
  </si>
  <si>
    <t>Формирование актовых книг о государственной регистрации актов гражданского состояния за предыдущий год </t>
  </si>
  <si>
    <t>Обеспечение сохранности книг государственной регистрации актовгражданского состояния</t>
  </si>
  <si>
    <t>Соблюдение светового, температурно-влажностного, санитарно-гигиенического, охранного и противопожарного режимов хранения документов </t>
  </si>
  <si>
    <t xml:space="preserve">Формирование и ведение электронного фонда первых записей актов гражданского состояния, составленных отделом ЗАГС </t>
  </si>
  <si>
    <t> Снижение риска порчи и утраты бумажных документов, повышение оперативности предоставления государственных услуг в сфере государственной регистрации актов гражданского состояния</t>
  </si>
  <si>
    <t>Ввод в электронную базу первых экземпляров записей актов гражданского состояния</t>
  </si>
  <si>
    <t> Увеличение  записей актов гражданского состояния в электронном виде</t>
  </si>
  <si>
    <t>Приложение 3 к программе "Муниципальное управление"</t>
  </si>
  <si>
    <t>Финансовая оценка применения мер муниципального регулирования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</si>
  <si>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</si>
  <si>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</si>
  <si>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</si>
  <si>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 xml:space="preserve">Краткое обоснование необходимости применения меры </t>
  </si>
  <si>
    <t>Наименование меры                                        государственного регулирования</t>
  </si>
  <si>
    <t>2021 год</t>
  </si>
  <si>
    <t>2022 год</t>
  </si>
  <si>
    <t>2023 год</t>
  </si>
  <si>
    <t>2024 год</t>
  </si>
  <si>
    <t>2025 год</t>
  </si>
  <si>
    <t>Номиатиные акты, предусматривающие льготы и другие меры муниципального регулирования отсутствуют.</t>
  </si>
  <si>
    <t xml:space="preserve">Прогноз сводных показателей муниципальных заданий на оказание муниципальных услуг (выполнение работ) </t>
  </si>
  <si>
    <t>ГРБС</t>
  </si>
  <si>
    <t>Наименование муниципальной услуги(работы)</t>
  </si>
  <si>
    <t>Наименование показателя</t>
  </si>
  <si>
    <t>Единица измерения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</si>
  <si>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</si>
  <si>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</si>
  <si>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</si>
  <si>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Рз</t>
  </si>
  <si>
    <t>Пр</t>
  </si>
  <si>
    <t>ЦС</t>
  </si>
  <si>
    <t>ВР</t>
  </si>
  <si>
    <t>Всего</t>
  </si>
  <si>
    <t xml:space="preserve">Всего </t>
  </si>
  <si>
    <t>045</t>
  </si>
  <si>
    <t>0910160010</t>
  </si>
  <si>
    <t>121</t>
  </si>
  <si>
    <t>129</t>
  </si>
  <si>
    <t>0910160030</t>
  </si>
  <si>
    <t>122</t>
  </si>
  <si>
    <t>244</t>
  </si>
  <si>
    <t>851</t>
  </si>
  <si>
    <t>0910161710</t>
  </si>
  <si>
    <t>312</t>
  </si>
  <si>
    <t>0910160120</t>
  </si>
  <si>
    <t>870</t>
  </si>
  <si>
    <t>330</t>
  </si>
  <si>
    <t>0920162010</t>
  </si>
  <si>
    <t>0920160090</t>
  </si>
  <si>
    <t>0920160180</t>
  </si>
  <si>
    <t>0930304360</t>
  </si>
  <si>
    <t>0940259300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</si>
  <si>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</si>
  <si>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</si>
  <si>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</si>
  <si>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</si>
  <si>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 xml:space="preserve">Итого </t>
  </si>
  <si>
    <t>бюджет Балезинского района</t>
  </si>
  <si>
    <t>в том числе:</t>
  </si>
  <si>
    <t>собственные средства бюджета Балезинского района</t>
  </si>
  <si>
    <t>субсидии из бюджета Удмуртской Республики</t>
  </si>
  <si>
    <t>субвенции из бюджета Удмуртской Республики</t>
  </si>
  <si>
    <t>иные межбюджетные трансферты из бюджета Удмуртской республики, имеющие целевое назначение</t>
  </si>
  <si>
    <t>субвенции из бюджетов поселений</t>
  </si>
  <si>
    <t>средства бюджета Удмуртской Республики, планируемые к привлечению</t>
  </si>
  <si>
    <t>бюджеты поселений, входящих в состав Балезинского района</t>
  </si>
  <si>
    <t xml:space="preserve">иные источники </t>
  </si>
  <si>
    <t xml:space="preserve">ед. </t>
  </si>
  <si>
    <t>ед</t>
  </si>
  <si>
    <t>09.1.07-09.1.09</t>
  </si>
  <si>
    <t>09.01.06</t>
  </si>
  <si>
    <t>09.1.2,09.1.3</t>
  </si>
  <si>
    <t>09.1.07-09.1.10</t>
  </si>
  <si>
    <t>09.1.10</t>
  </si>
  <si>
    <t>09.1.1, 09.1.10</t>
  </si>
  <si>
    <t>Положительная оценка деятельности работников ОМСУ со стороны населения (по итогам анкетирования)</t>
  </si>
  <si>
    <t>09.1.01-09.1.13</t>
  </si>
  <si>
    <t>09.1.01.-09.1.13</t>
  </si>
  <si>
    <t>09.1.1,09.1.10, 09.1.13</t>
  </si>
  <si>
    <t>09.1.13</t>
  </si>
  <si>
    <t>09.1.1,09.1.11,       09.1.13</t>
  </si>
  <si>
    <t>Публикация материалов в СМИ</t>
  </si>
  <si>
    <t>09.1.1.,09.1.13</t>
  </si>
  <si>
    <t>09.01.13</t>
  </si>
  <si>
    <t>09.1. 1, 09.1.05, 09.1.10-09.1.13</t>
  </si>
  <si>
    <t>09.1.14</t>
  </si>
  <si>
    <t>09.01.06,09.01.11,</t>
  </si>
  <si>
    <t>09.1.01</t>
  </si>
  <si>
    <t>09.1.04,09.01.13</t>
  </si>
  <si>
    <t>09.1.07, 09.1.13</t>
  </si>
  <si>
    <t>Проведение мониторинга общественного мнения об эффективности муниципальной службы и результативности профессиональной служебной деятельности муниципальных служащих</t>
  </si>
  <si>
    <t>Обеспечение открытости муниципальной службы</t>
  </si>
  <si>
    <t>09.1.02,09.1.03</t>
  </si>
  <si>
    <t>Мониторинг эффективности муниципального контроля в соответствии с Постановление Правительства РФ от 05.04.2010 № 215 "Об утверждении Правил подготовки докладов об осуществлении государтсвенного контроля (надзора), муниципального контроля в соответствующих сферах деятельности такого контроля (надзора)"</t>
  </si>
  <si>
    <t xml:space="preserve">Анализ состояния муниципального контроля </t>
  </si>
  <si>
    <t>09.1. 01, 09.1.08, 09.1.11-09.1.14</t>
  </si>
  <si>
    <t>Приложение 4 к муниципальной программе "Муниципальное управление"</t>
  </si>
  <si>
    <t xml:space="preserve">Обеспечение деятельности централизованных бухгалтерий и прочих подведомственных  учреждений </t>
  </si>
  <si>
    <t>Комплексные кадастровые работы</t>
  </si>
  <si>
    <t>2022-2025 годы</t>
  </si>
  <si>
    <t>комплексные кадастровые работы с охватом кадастрового квартала: по подготовке технической документации по земельным участкам и объектам капитального строительства, по исправлению реестровых ошибок,  уточнению местоположения объектов капитального строительства; по уточнению границ и площади земельных участков и объектов капитального строиетльства</t>
  </si>
  <si>
    <t>09.02.02, 09.02.04,09.02.05,09.02.07</t>
  </si>
  <si>
    <t>Доля муниципальных услуг, для предоставления которых приняты административные регламенты, от общего количества муниципальных услуг, предоставляемых органами МСУ в муниципальном образовании «Муниципальный окург Балезинский район Удмуртской Республики"</t>
  </si>
  <si>
    <t>Доля муниципальных услуг, информация о которых размещена на Едином портале и Региональном портале государственных и муниципальных услуг (функций), от общего количества муниципальных услуг, предоставляемых в муниципальном образовании  «Муниципальный округ Балезинский район Удмуртской Республики»</t>
  </si>
  <si>
    <t>Увеличение доходов консолидированного бюджета муниципального образования «Муниципальное образование Балезинский район Удмуртской Республики»   от внесения земельных платежей, процентов к уровню базового периода (2009 года)</t>
  </si>
  <si>
    <t xml:space="preserve">Выполнение годового плана по поступлениям денежных средств в доходную часть бюджета муниципального образования "Муниципальный округ Балезинский район Удмуртской Республики" от использования имущества и земельных ресурсов </t>
  </si>
  <si>
    <t>Доля архивных документов, хранящихся в архивном отделе в нормативных условиях, обеспечивающих их постоянное (вечное) хранение, в общем  количестве документов архивного отдела Аппарата Главы муниципального Главы муниципального образования, Совета депутатов и Администрации района</t>
  </si>
  <si>
    <t xml:space="preserve">Удельный вес архивных единиц хранения, включенных в автоматизированные информационно-поисковые системы архивного отдела , в общем объеме дел, хранящихся в архивном отделе Аппарата Главы муниципального Главы муниципального образования, Совета депутатов и Администрации района </t>
  </si>
  <si>
    <t>Удельный вес документов Архивного фонда Удмуртской Республики, хранящихся сверх установленных сроков их временного хранения  в организациях-источниках комплектования  архивного отдела Аппарата Главы муниципального Главы муниципального образования, Совета депутатов и Администрации района</t>
  </si>
  <si>
    <t>Доля архивных документов, включая фонды аудио- и видеоархивов, переведенных в электронную форму, в общем  объеме документов хранящихся в архивном  отделе Аппарата Главы муниципального Главы муниципального образования, Совета депутатов и Администрации района</t>
  </si>
  <si>
    <t>Аппарат  Главы муниципального Главы муниципального образования, Совета депутатов и Администрации района (далее – Аппарат)</t>
  </si>
  <si>
    <t>Выплаты из резервного фонда Администрации муниципального образования  «Муниципальный окург Балезинский район Удмуртской Республики»</t>
  </si>
  <si>
    <t>Размещение  на официальном сайте муниципального образования «Муниципальный окург Балезинский район Удмуртской Республики» правовых актов, разрабатываемых органами МСУ в целях проведения независимой антикоррупционной экспертизы</t>
  </si>
  <si>
    <t>Предоставление в Совет депутатов муниципального обазования «Муниципальный окург Балезинский район Удмуртской Республики» отчета об исполнении мероприятий по реализации мер антикоррупционной политики</t>
  </si>
  <si>
    <t>Публикация муниципальных правовых актов в общественно-политической  газете Балезинского района «Вперед»</t>
  </si>
  <si>
    <t>Сектор информационных технологий  организационного отдела Аппарата</t>
  </si>
  <si>
    <t xml:space="preserve">Сектор по кадровой работе Аппарата  </t>
  </si>
  <si>
    <t>Формирование и ведение реестра муниципальных услуг Администрации муниципального образования «Муниципальный окург Балезинский район Удмуртской Республики».</t>
  </si>
  <si>
    <t xml:space="preserve">Отдел экономики Администрации </t>
  </si>
  <si>
    <t>Проведение заседаний рабочей группы по направлению «Разработка и внедрение стандартов муниципальных услуг, предоставляемых Администрацией муниципального образования  «Муниципальный окург Балезинский район Удмуртской Республики», административных регламентов в Администрации муниципального образования «Муниципальный окург Балезинский район Удмуртской Республики»</t>
  </si>
  <si>
    <t>Обновление информации на официальном Интернет-сайте муниципального образования «Муниципальный окург Балезинский район Удмуртской Республики»                                                                                                                           -    «Административная реформа»,                                                                                                                                                                                                       - «Антикоррупционные  мероприятия»,                                                                                                                                                                                                         - «Муниципальные услуги»</t>
  </si>
  <si>
    <t xml:space="preserve">Сектор информационных технологий организационного отдела Аппарата, структурные подразделения Администрации </t>
  </si>
  <si>
    <t xml:space="preserve"> - в структурных подразделениях Администрации  "Муниципального образования Балезинский район Удмуртской Республики"  и в муниципальных учреждениях</t>
  </si>
  <si>
    <t>Пресс-конференции руквовдителей структурных подразделений Администрации муниципального образования "Муниципальный окург Балезинский район Удмуртской Республики" по реализации мероприятий административной реформы</t>
  </si>
  <si>
    <t>Рассмотрение жалоб на решения и действия (бездействие)органов Администрации муниципального образования «Муниципальный окург Балезинский район Удмуртской Республики», предоставляющих муниципальные услуги, их должностных лиц и специалистови принятие по ним решений</t>
  </si>
  <si>
    <t>Получение информации об удовлетворенности населения  качеством предоставления муниципальных услуг, результативности проведения административной реформы в муниципальном образовании «муниципальный окург Балезинский район Удмуртской Республики»</t>
  </si>
  <si>
    <t>Сектор информационных технологий организационного отдела Аппарата</t>
  </si>
  <si>
    <t>Развитие и совершенствование официального сайта муниципального образования «Муниципальный окург Балезинский район Удмуртской Республики»</t>
  </si>
  <si>
    <t>развитие официальных сайтов  муниципальных учреждений, предприятий</t>
  </si>
  <si>
    <t>Управление имущественных и земельных отношений Администрации муниципального образования "Муниципальный окург Балезинский район Удмуртской Республики" (далее-УИЗО)</t>
  </si>
  <si>
    <t>подготовка технической документации объектов недвижимости муниципального образования "Муниципальный окург Балезинский район Удмуртской Республики".</t>
  </si>
  <si>
    <t xml:space="preserve">Мероприятия по проведению оценки стоимости имущества муниципального образования "Муниципальный окург Балезинский район Удмуртской Республики" </t>
  </si>
  <si>
    <t>Оценка муниципального имущества с целью пополнения бюджета муниципального образования "Муниципальный округ Балезинский район Удмуртской Республики"</t>
  </si>
  <si>
    <t xml:space="preserve">Архивный отдел Аппарата </t>
  </si>
  <si>
    <t xml:space="preserve">Государственный учет документов Архивного фонда УР, хранящихся в архивном отделе Аппарата Главы муниципального образования, Совета депутатов и Администрации района </t>
  </si>
  <si>
    <t> Архивный отдел Аппарата</t>
  </si>
  <si>
    <t>Внедрение автоматизированных программных комплексов, баз данных  к архивным документам, хранящимся в архивном отделе Аппарата Главы муниципального образования, Совета депутатов и Администрации района</t>
  </si>
  <si>
    <t>Перевод архивных документов, хранящихся в архивном отделе Аппарата Главы муниципального образования, Совета депутатов и Администрации района , в электронный вид (оцифровка)</t>
  </si>
  <si>
    <t>Оснащение в архивном отделе Аппарата Главы муниципального образования, Совета депутатов и Администрации района общественного места доступа к информационным ресурсам</t>
  </si>
  <si>
    <t>Обеспечение доступа к архивным документам (копиям) и справочно-поисковым системам к ним в читальном зале архивного отдела Аппарата Главы муниципального образования, Совета депутатов и Администрации района</t>
  </si>
  <si>
    <t>Предоставление государственных услуг по предоставлению архивных документов, относящихся к собственности УР временно хранящихся в архивном отделе, пользователям в читальный зал архивного отдела Аппарата Главы муниципального образования, Совета депутатов и Администрации района</t>
  </si>
  <si>
    <t>2021-2022 годы</t>
  </si>
  <si>
    <t>Ведение государственного учета архивных документов,  отнесенных к собственности УР, временно хранящихся в архивном отделе  по установленным формам учета и отчетности, обеспечение включения в общеотраслевой учетный программный  комплекс «Архивный фонд» 100 % архивных дел государственной собственности УР.</t>
  </si>
  <si>
    <t>Реализация переданных отдельных государственных полномочий по хранению, комплектованию, учету и использованию архивных документов, относящихся к собственности Удмуртской Республики, временно хранящихся в архивном отделе Администрации Аппарата Главы муниципального образования, Совета депутатов и Администрации района</t>
  </si>
  <si>
    <t>Обеспечение временного  хранения в архивном отделе Аппарата Главы муниципального образования, Совета депутатов и Администрации района архивных документов, относящихся к собственности Удмуртской Республики</t>
  </si>
  <si>
    <t xml:space="preserve">Государственный учет архивных документов, отнесенных к собственности УР, временно хранящихся в архивном отделе Аппарата Главы муниципального образования, Совета депутатов и Администрации района </t>
  </si>
  <si>
    <t>Использование архивных документов государственной собственности УР временно хранящихся в архивном отделе Аппарата Главы муниципального образования, Совета депутатов и Администрации района</t>
  </si>
  <si>
    <t> Организация и проведение информационных мероприятий в форме подготовки выставок, радиопередач, статей и др. на основе архивных документов, отнесенных к  собственности УР, временно хранящихся в архивном отделе Аппарата Главы муниципального образования, Совета депутатов и Администрации района</t>
  </si>
  <si>
    <t>247</t>
  </si>
  <si>
    <t>111</t>
  </si>
  <si>
    <t>119</t>
  </si>
  <si>
    <t>321</t>
  </si>
  <si>
    <t>853</t>
  </si>
  <si>
    <t>Осуществление мероприятий по прохождению государственной эксперизы и подготовке технической документации на строительство, реконструкцию (тех. перевооружение), капитальный ремонт объектов муниципальной собственности, а также проведение мероприятий по сбору иходных данных для осуществления проектно-изыскательских и других работ</t>
  </si>
  <si>
    <t xml:space="preserve">Получение заключения государственной эксперизы и данных для осуществления проэктно-изыскательских и других  работ </t>
  </si>
  <si>
    <t>Администрация муниципального образования "Муниципальный округ Балезинск район Удмуртской Республики"</t>
  </si>
  <si>
    <t>Администрация муниципального образования "Муниципальный округ Балезинск район Удмуртской Республики"(архив)</t>
  </si>
  <si>
    <t>Администрация муниципального образования "Муниципальный округ Балезинск район Удмуртской Республики"(ЗАГС)</t>
  </si>
  <si>
    <t>Администрация муниципального образования "Муниципальный оруг Балезинский район Удмуртской Республики"</t>
  </si>
  <si>
    <t>0920460150</t>
  </si>
  <si>
    <t xml:space="preserve">Мероприятия по проведению оценки стоимости имущества муниципального образования "Муниципальный округ Балезинский район Удмуртской Республики" </t>
  </si>
  <si>
    <t>Выплаты из резервного фонда Администрации муниципального образования  «Муниципальный округ Балезинский район Удмуртской Республики»</t>
  </si>
  <si>
    <t>0910261730</t>
  </si>
  <si>
    <t>0910260080</t>
  </si>
  <si>
    <t>0910260110</t>
  </si>
  <si>
    <t>Администрация муниципального образования "Муниципальный округ Балезинский район Удмуртской Республики"</t>
  </si>
  <si>
    <t xml:space="preserve">Организация мероприятий по опубликованию (размещению) муниципальных правовых актов и иной официальной информации в целях информирования жителей муниципального образования о социально-экономическом и культурном развитии рйона </t>
  </si>
  <si>
    <t>0910560160</t>
  </si>
  <si>
    <t xml:space="preserve">мероприятия по проведению реконструкции и капитального ремонта объектов муниципальной собственности </t>
  </si>
  <si>
    <t xml:space="preserve">Реализация основных полномочий (функций) органов местного самоуправления </t>
  </si>
  <si>
    <t xml:space="preserve">Реализация иных функций, связанных с деятельностью Администрации  </t>
  </si>
  <si>
    <t>Реализация основных полномочий (функций) органов местного самоуправления</t>
  </si>
  <si>
    <t xml:space="preserve">Реализация иных функций, связанных с деятельностью Администрации </t>
  </si>
  <si>
    <t xml:space="preserve">Управление , распоряжение земельными ресурсами и имуществом </t>
  </si>
  <si>
    <t>Отдел строительства и архитектуры Администрации, УИЗО</t>
  </si>
  <si>
    <t>0910166770</t>
  </si>
  <si>
    <t>611</t>
  </si>
  <si>
    <t>062</t>
  </si>
  <si>
    <t xml:space="preserve">Управление культуры, спорта и молодежной политики  Администрации </t>
  </si>
  <si>
    <t xml:space="preserve">Управление культуры, спорт и молодежной политики  Администрации </t>
  </si>
  <si>
    <t>Доля объектов недвижимости, по которым в Единый государственный реестр недвижимости внесены сведения о правообладателях ранее учтенных объектов недвижимости, от общегот количества выявленных ранее учтенных объектов недвижимости, расположенных на территории муниципального образования "Муниципальный округ Балезинский район Удмуртской Республики", сведения о правообладателях которых подлежат внесению в Единый государственный реестр недвижимости</t>
  </si>
  <si>
    <t xml:space="preserve">количество </t>
  </si>
  <si>
    <t xml:space="preserve">Вовлечение в налоговый оборот ранее учтенных объектов недвижимости, расположенных на территории муниципального образования "Муниципальный округ Балезинский район Удмуртской Республики", путем выявления правообладателей (реализация Федерального закона от 30.12.2020 № 518-ФЗ "О внесении изменений в отдельные законодательные акты Российской Федерации" </t>
  </si>
  <si>
    <t>2022-2023 годы</t>
  </si>
  <si>
    <t xml:space="preserve">Внесение сведений в ЕГРН о правах ранее учтеных объектов, снятие с учета объектов прекративших свое существование. </t>
  </si>
  <si>
    <t>09.02.08</t>
  </si>
  <si>
    <t>Администрация муниципального образования «Муниципальный округ Балезинский район Удмуртской Республики»</t>
  </si>
  <si>
    <t>0920106290</t>
  </si>
  <si>
    <t>0,0,</t>
  </si>
  <si>
    <t>852</t>
  </si>
  <si>
    <t>0910162250</t>
  </si>
  <si>
    <t xml:space="preserve">комплексные кадастровые работы </t>
  </si>
  <si>
    <t>0920107930</t>
  </si>
  <si>
    <t>0920163300</t>
  </si>
  <si>
    <t>09201S7930</t>
  </si>
  <si>
    <t>11</t>
  </si>
  <si>
    <t xml:space="preserve">Приложение №6                                                                              к муниципальной программе "Муниципальное управление"(в редакции постановления от 27 ноября 2023 г. №1690) </t>
  </si>
  <si>
    <t>Приложение №5 к муниципальной программе "Муниципальное управление" (в редакции постановления Администрации муниципального образования «Муниципальный округ Балезинский район Удмуртской Республики» от 27 ноября 2023 г. №1690)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</si>
</sst>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6" x14ac:knownFonts="1">
    <font>
      <sz val="10"/>
      <name val="Arial Cyr"/>
      <charset val="204"/>
    </font>
    <font>
      <sz val="10"/>
      <color rgb="FF000000"/>
      <name val="Arial Cyr"/>
      <family val="2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Arial Cyr"/>
      <charset val="204"/>
    </font>
    <font>
      <sz val="8.5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7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rgb="FF808080"/>
      </right>
      <top/>
      <bottom/>
      <diagonal/>
    </border>
  </borders>
  <cellStyleXfs count="3">
    <xf numFmtId="0" fontId="0" fillId="0" borderId="0"/>
    <xf numFmtId="49" fontId="1" fillId="0" borderId="1">
      <alignment horizontal="center" vertical="top" shrinkToFit="1"/>
    </xf>
    <xf numFmtId="0" fontId="2" fillId="0" borderId="0"/>
  </cellStyleXfs>
  <cellXfs count="372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10" fillId="0" borderId="0" xfId="0" applyFont="1"/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justify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justify"/>
    </xf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 wrapText="1"/>
    </xf>
    <xf numFmtId="49" fontId="0" fillId="0" borderId="0" xfId="0" applyNumberFormat="1"/>
    <xf numFmtId="49" fontId="7" fillId="0" borderId="1" xfId="0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/>
    <xf numFmtId="0" fontId="14" fillId="0" borderId="0" xfId="0" applyFont="1"/>
    <xf numFmtId="0" fontId="16" fillId="0" borderId="1" xfId="2" applyFont="1" applyBorder="1" applyAlignment="1">
      <alignment horizontal="center" vertical="center" wrapText="1"/>
    </xf>
    <xf numFmtId="49" fontId="17" fillId="0" borderId="1" xfId="2" applyNumberFormat="1" applyFont="1" applyBorder="1" applyAlignment="1">
      <alignment horizontal="left" vertical="top" wrapText="1"/>
    </xf>
    <xf numFmtId="0" fontId="16" fillId="0" borderId="1" xfId="2" applyFont="1" applyBorder="1" applyAlignment="1">
      <alignment horizontal="left" vertical="top" wrapText="1"/>
    </xf>
    <xf numFmtId="49" fontId="17" fillId="0" borderId="2" xfId="0" applyNumberFormat="1" applyFont="1" applyBorder="1" applyAlignment="1">
      <alignment horizontal="left" vertical="top"/>
    </xf>
    <xf numFmtId="49" fontId="17" fillId="0" borderId="2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49" fontId="16" fillId="2" borderId="1" xfId="0" applyNumberFormat="1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49" fontId="16" fillId="0" borderId="5" xfId="0" applyNumberFormat="1" applyFont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 wrapText="1"/>
    </xf>
    <xf numFmtId="49" fontId="17" fillId="2" borderId="1" xfId="2" applyNumberFormat="1" applyFont="1" applyFill="1" applyBorder="1" applyAlignment="1">
      <alignment horizontal="left" vertical="top" wrapText="1"/>
    </xf>
    <xf numFmtId="49" fontId="16" fillId="2" borderId="1" xfId="2" applyNumberFormat="1" applyFont="1" applyFill="1" applyBorder="1" applyAlignment="1">
      <alignment horizontal="left" vertical="top" wrapText="1"/>
    </xf>
    <xf numFmtId="49" fontId="17" fillId="2" borderId="7" xfId="2" applyNumberFormat="1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0" fillId="2" borderId="0" xfId="0" applyFill="1"/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49" fontId="18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left" vertical="top"/>
    </xf>
    <xf numFmtId="49" fontId="17" fillId="0" borderId="1" xfId="0" applyNumberFormat="1" applyFont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/>
    </xf>
    <xf numFmtId="49" fontId="16" fillId="0" borderId="1" xfId="0" applyNumberFormat="1" applyFont="1" applyBorder="1" applyAlignment="1">
      <alignment horizontal="left" vertical="top"/>
    </xf>
    <xf numFmtId="0" fontId="12" fillId="0" borderId="0" xfId="0" applyFont="1"/>
    <xf numFmtId="0" fontId="15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1" xfId="0" applyFont="1" applyBorder="1"/>
    <xf numFmtId="49" fontId="17" fillId="0" borderId="1" xfId="0" applyNumberFormat="1" applyFont="1" applyBorder="1"/>
    <xf numFmtId="49" fontId="16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6" fillId="0" borderId="1" xfId="0" applyFont="1" applyBorder="1"/>
    <xf numFmtId="0" fontId="20" fillId="0" borderId="0" xfId="0" applyFont="1"/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right" wrapText="1"/>
    </xf>
    <xf numFmtId="49" fontId="16" fillId="2" borderId="2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9" fontId="16" fillId="0" borderId="2" xfId="0" applyNumberFormat="1" applyFont="1" applyBorder="1" applyAlignment="1">
      <alignment horizontal="center" vertical="top" wrapText="1"/>
    </xf>
    <xf numFmtId="49" fontId="16" fillId="0" borderId="2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49" fontId="16" fillId="2" borderId="1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left" vertical="top" wrapText="1"/>
    </xf>
    <xf numFmtId="49" fontId="16" fillId="0" borderId="3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left" vertical="top"/>
    </xf>
    <xf numFmtId="49" fontId="6" fillId="2" borderId="2" xfId="0" applyNumberFormat="1" applyFont="1" applyFill="1" applyBorder="1" applyAlignment="1">
      <alignment vertical="top"/>
    </xf>
    <xf numFmtId="49" fontId="6" fillId="2" borderId="2" xfId="0" applyNumberFormat="1" applyFont="1" applyFill="1" applyBorder="1" applyAlignment="1"/>
    <xf numFmtId="0" fontId="6" fillId="2" borderId="2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right"/>
    </xf>
    <xf numFmtId="49" fontId="6" fillId="4" borderId="1" xfId="0" applyNumberFormat="1" applyFont="1" applyFill="1" applyBorder="1" applyAlignment="1">
      <alignment horizontal="left" vertical="top"/>
    </xf>
    <xf numFmtId="49" fontId="6" fillId="4" borderId="1" xfId="0" applyNumberFormat="1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vertical="top"/>
    </xf>
    <xf numFmtId="49" fontId="7" fillId="4" borderId="1" xfId="0" applyNumberFormat="1" applyFont="1" applyFill="1" applyBorder="1" applyAlignment="1">
      <alignment horizontal="left" vertical="top" wrapText="1"/>
    </xf>
    <xf numFmtId="164" fontId="7" fillId="4" borderId="1" xfId="0" applyNumberFormat="1" applyFont="1" applyFill="1" applyBorder="1" applyAlignment="1">
      <alignment horizontal="right"/>
    </xf>
    <xf numFmtId="49" fontId="7" fillId="4" borderId="1" xfId="0" applyNumberFormat="1" applyFont="1" applyFill="1" applyBorder="1" applyAlignment="1"/>
    <xf numFmtId="49" fontId="7" fillId="4" borderId="1" xfId="0" applyNumberFormat="1" applyFont="1" applyFill="1" applyBorder="1" applyAlignment="1">
      <alignment horizontal="left" wrapText="1"/>
    </xf>
    <xf numFmtId="0" fontId="7" fillId="4" borderId="1" xfId="0" applyFont="1" applyFill="1" applyBorder="1" applyAlignment="1"/>
    <xf numFmtId="0" fontId="7" fillId="0" borderId="1" xfId="0" applyFont="1" applyBorder="1" applyAlignment="1">
      <alignment vertical="center" wrapText="1"/>
    </xf>
    <xf numFmtId="49" fontId="7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left" wrapText="1"/>
    </xf>
    <xf numFmtId="49" fontId="7" fillId="4" borderId="2" xfId="0" applyNumberFormat="1" applyFont="1" applyFill="1" applyBorder="1" applyAlignment="1">
      <alignment horizontal="left" vertical="top" wrapText="1"/>
    </xf>
    <xf numFmtId="164" fontId="7" fillId="4" borderId="2" xfId="0" applyNumberFormat="1" applyFont="1" applyFill="1" applyBorder="1" applyAlignment="1">
      <alignment horizontal="right" wrapText="1"/>
    </xf>
    <xf numFmtId="0" fontId="7" fillId="4" borderId="2" xfId="0" applyFont="1" applyFill="1" applyBorder="1" applyAlignment="1"/>
    <xf numFmtId="0" fontId="7" fillId="0" borderId="0" xfId="0" applyFont="1" applyAlignment="1"/>
    <xf numFmtId="0" fontId="12" fillId="0" borderId="0" xfId="0" applyFont="1" applyAlignment="1"/>
    <xf numFmtId="0" fontId="23" fillId="4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 indent="1"/>
    </xf>
    <xf numFmtId="0" fontId="22" fillId="4" borderId="1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left" vertical="center" wrapText="1"/>
    </xf>
    <xf numFmtId="164" fontId="23" fillId="3" borderId="10" xfId="0" applyNumberFormat="1" applyFont="1" applyFill="1" applyBorder="1" applyAlignment="1">
      <alignment horizontal="right" wrapText="1"/>
    </xf>
    <xf numFmtId="164" fontId="23" fillId="4" borderId="1" xfId="0" applyNumberFormat="1" applyFont="1" applyFill="1" applyBorder="1" applyAlignment="1">
      <alignment horizontal="right" wrapText="1"/>
    </xf>
    <xf numFmtId="164" fontId="22" fillId="4" borderId="6" xfId="0" applyNumberFormat="1" applyFont="1" applyFill="1" applyBorder="1" applyAlignment="1">
      <alignment horizontal="right" wrapText="1"/>
    </xf>
    <xf numFmtId="164" fontId="22" fillId="4" borderId="6" xfId="0" applyNumberFormat="1" applyFont="1" applyFill="1" applyBorder="1" applyAlignment="1">
      <alignment horizontal="right"/>
    </xf>
    <xf numFmtId="164" fontId="22" fillId="4" borderId="1" xfId="0" applyNumberFormat="1" applyFont="1" applyFill="1" applyBorder="1" applyAlignment="1">
      <alignment horizontal="right"/>
    </xf>
    <xf numFmtId="164" fontId="23" fillId="4" borderId="10" xfId="0" applyNumberFormat="1" applyFont="1" applyFill="1" applyBorder="1" applyAlignment="1">
      <alignment horizontal="right" wrapText="1"/>
    </xf>
    <xf numFmtId="164" fontId="22" fillId="4" borderId="1" xfId="0" applyNumberFormat="1" applyFont="1" applyFill="1" applyBorder="1" applyAlignment="1">
      <alignment horizontal="right" wrapText="1"/>
    </xf>
    <xf numFmtId="164" fontId="22" fillId="4" borderId="1" xfId="0" applyNumberFormat="1" applyFont="1" applyFill="1" applyBorder="1" applyAlignment="1">
      <alignment horizontal="center"/>
    </xf>
    <xf numFmtId="164" fontId="22" fillId="4" borderId="1" xfId="0" applyNumberFormat="1" applyFont="1" applyFill="1" applyBorder="1" applyAlignment="1">
      <alignment horizontal="right" vertical="center" wrapText="1"/>
    </xf>
    <xf numFmtId="165" fontId="22" fillId="4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/>
    <xf numFmtId="165" fontId="7" fillId="4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/>
    <xf numFmtId="164" fontId="7" fillId="4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Border="1"/>
    <xf numFmtId="0" fontId="22" fillId="4" borderId="4" xfId="0" applyFont="1" applyFill="1" applyBorder="1" applyAlignment="1">
      <alignment horizontal="left" vertical="center" wrapText="1" indent="1"/>
    </xf>
    <xf numFmtId="164" fontId="7" fillId="4" borderId="1" xfId="0" applyNumberFormat="1" applyFont="1" applyFill="1" applyBorder="1" applyAlignment="1">
      <alignment wrapText="1"/>
    </xf>
    <xf numFmtId="164" fontId="7" fillId="0" borderId="5" xfId="0" applyNumberFormat="1" applyFont="1" applyBorder="1"/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justify" vertical="center"/>
    </xf>
    <xf numFmtId="49" fontId="6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/>
    <xf numFmtId="164" fontId="7" fillId="4" borderId="1" xfId="0" applyNumberFormat="1" applyFont="1" applyFill="1" applyBorder="1" applyAlignment="1"/>
    <xf numFmtId="164" fontId="7" fillId="0" borderId="5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vertical="center"/>
    </xf>
    <xf numFmtId="49" fontId="16" fillId="0" borderId="2" xfId="0" applyNumberFormat="1" applyFont="1" applyBorder="1" applyAlignment="1">
      <alignment vertical="center" wrapText="1"/>
    </xf>
    <xf numFmtId="49" fontId="16" fillId="0" borderId="3" xfId="0" applyNumberFormat="1" applyFont="1" applyBorder="1" applyAlignment="1">
      <alignment vertical="center" wrapText="1"/>
    </xf>
    <xf numFmtId="49" fontId="16" fillId="0" borderId="5" xfId="0" applyNumberFormat="1" applyFont="1" applyBorder="1" applyAlignment="1">
      <alignment vertical="center" wrapText="1"/>
    </xf>
    <xf numFmtId="0" fontId="0" fillId="0" borderId="1" xfId="0" applyBorder="1"/>
    <xf numFmtId="49" fontId="18" fillId="0" borderId="2" xfId="0" applyNumberFormat="1" applyFont="1" applyBorder="1" applyAlignment="1">
      <alignment vertical="center"/>
    </xf>
    <xf numFmtId="49" fontId="18" fillId="0" borderId="3" xfId="0" applyNumberFormat="1" applyFont="1" applyBorder="1" applyAlignment="1">
      <alignment vertical="center"/>
    </xf>
    <xf numFmtId="49" fontId="18" fillId="0" borderId="5" xfId="0" applyNumberFormat="1" applyFont="1" applyBorder="1" applyAlignment="1">
      <alignment vertical="center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7" fillId="6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49" fontId="16" fillId="0" borderId="3" xfId="0" applyNumberFormat="1" applyFont="1" applyBorder="1" applyAlignment="1">
      <alignment horizontal="center" vertical="top" wrapText="1"/>
    </xf>
    <xf numFmtId="0" fontId="7" fillId="0" borderId="4" xfId="0" applyFont="1" applyBorder="1"/>
    <xf numFmtId="0" fontId="0" fillId="0" borderId="0" xfId="0" applyBorder="1"/>
    <xf numFmtId="49" fontId="7" fillId="5" borderId="2" xfId="0" applyNumberFormat="1" applyFont="1" applyFill="1" applyBorder="1" applyAlignment="1">
      <alignment horizontal="left" vertical="top" wrapText="1"/>
    </xf>
    <xf numFmtId="49" fontId="16" fillId="5" borderId="2" xfId="0" applyNumberFormat="1" applyFont="1" applyFill="1" applyBorder="1" applyAlignment="1">
      <alignment horizontal="center" vertical="top" wrapText="1"/>
    </xf>
    <xf numFmtId="164" fontId="8" fillId="5" borderId="1" xfId="0" applyNumberFormat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/>
    </xf>
    <xf numFmtId="49" fontId="16" fillId="7" borderId="2" xfId="0" applyNumberFormat="1" applyFont="1" applyFill="1" applyBorder="1" applyAlignment="1">
      <alignment horizontal="center" vertical="top" wrapText="1"/>
    </xf>
    <xf numFmtId="49" fontId="7" fillId="7" borderId="2" xfId="0" applyNumberFormat="1" applyFont="1" applyFill="1" applyBorder="1" applyAlignment="1">
      <alignment horizontal="left" vertical="top" wrapText="1"/>
    </xf>
    <xf numFmtId="164" fontId="8" fillId="7" borderId="1" xfId="0" applyNumberFormat="1" applyFont="1" applyFill="1" applyBorder="1" applyAlignment="1">
      <alignment horizontal="right" wrapText="1"/>
    </xf>
    <xf numFmtId="0" fontId="7" fillId="7" borderId="1" xfId="0" applyFont="1" applyFill="1" applyBorder="1" applyAlignment="1">
      <alignment horizontal="right"/>
    </xf>
    <xf numFmtId="0" fontId="0" fillId="7" borderId="0" xfId="0" applyFill="1"/>
    <xf numFmtId="0" fontId="16" fillId="6" borderId="1" xfId="0" applyFont="1" applyFill="1" applyBorder="1" applyAlignment="1">
      <alignment horizontal="left" vertical="top" wrapText="1"/>
    </xf>
    <xf numFmtId="49" fontId="18" fillId="2" borderId="2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49" fontId="18" fillId="6" borderId="2" xfId="0" applyNumberFormat="1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49" fontId="18" fillId="7" borderId="1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left" wrapText="1"/>
    </xf>
    <xf numFmtId="49" fontId="7" fillId="7" borderId="1" xfId="0" applyNumberFormat="1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center" vertical="top" wrapText="1"/>
    </xf>
    <xf numFmtId="49" fontId="7" fillId="7" borderId="1" xfId="0" applyNumberFormat="1" applyFont="1" applyFill="1" applyBorder="1" applyAlignment="1">
      <alignment horizontal="left" vertical="top" wrapText="1"/>
    </xf>
    <xf numFmtId="164" fontId="7" fillId="4" borderId="1" xfId="0" applyNumberFormat="1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right" vertical="top"/>
    </xf>
    <xf numFmtId="49" fontId="7" fillId="2" borderId="1" xfId="0" applyNumberFormat="1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vertical="top" wrapText="1"/>
    </xf>
    <xf numFmtId="49" fontId="6" fillId="0" borderId="2" xfId="0" applyNumberFormat="1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49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9" fontId="7" fillId="4" borderId="1" xfId="0" applyNumberFormat="1" applyFont="1" applyFill="1" applyBorder="1" applyAlignment="1">
      <alignment horizontal="center" vertical="top"/>
    </xf>
    <xf numFmtId="0" fontId="7" fillId="6" borderId="5" xfId="0" applyFont="1" applyFill="1" applyBorder="1" applyAlignment="1">
      <alignment horizontal="center" vertical="top" wrapText="1"/>
    </xf>
    <xf numFmtId="49" fontId="7" fillId="4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/>
    </xf>
    <xf numFmtId="164" fontId="7" fillId="7" borderId="1" xfId="0" applyNumberFormat="1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vertical="center"/>
    </xf>
    <xf numFmtId="164" fontId="7" fillId="8" borderId="1" xfId="0" applyNumberFormat="1" applyFont="1" applyFill="1" applyBorder="1" applyAlignment="1"/>
    <xf numFmtId="0" fontId="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0" borderId="0" xfId="2" applyFont="1" applyBorder="1" applyAlignment="1">
      <alignment horizont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2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49" fontId="17" fillId="2" borderId="1" xfId="2" applyNumberFormat="1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49" fontId="18" fillId="0" borderId="6" xfId="0" applyNumberFormat="1" applyFont="1" applyBorder="1" applyAlignment="1">
      <alignment horizontal="center" vertical="top" wrapText="1"/>
    </xf>
    <xf numFmtId="49" fontId="17" fillId="2" borderId="2" xfId="0" applyNumberFormat="1" applyFont="1" applyFill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49" fontId="18" fillId="0" borderId="2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49" fontId="16" fillId="0" borderId="5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49" fontId="6" fillId="4" borderId="2" xfId="0" applyNumberFormat="1" applyFont="1" applyFill="1" applyBorder="1" applyAlignment="1">
      <alignment horizontal="center" vertical="top"/>
    </xf>
    <xf numFmtId="49" fontId="6" fillId="4" borderId="3" xfId="0" applyNumberFormat="1" applyFont="1" applyFill="1" applyBorder="1" applyAlignment="1">
      <alignment horizontal="center" vertical="top"/>
    </xf>
    <xf numFmtId="49" fontId="6" fillId="4" borderId="5" xfId="0" applyNumberFormat="1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23" fillId="4" borderId="2" xfId="0" applyFont="1" applyFill="1" applyBorder="1" applyAlignment="1">
      <alignment horizontal="center" vertical="top" wrapText="1"/>
    </xf>
    <xf numFmtId="0" fontId="23" fillId="4" borderId="3" xfId="0" applyFont="1" applyFill="1" applyBorder="1" applyAlignment="1">
      <alignment horizontal="center" vertical="top" wrapText="1"/>
    </xf>
    <xf numFmtId="0" fontId="23" fillId="4" borderId="5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vertical="top"/>
    </xf>
    <xf numFmtId="49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center" vertical="top"/>
    </xf>
    <xf numFmtId="0" fontId="12" fillId="0" borderId="0" xfId="0" applyFont="1" applyBorder="1" applyAlignment="1">
      <alignment horizontal="right" wrapText="1"/>
    </xf>
    <xf numFmtId="0" fontId="7" fillId="0" borderId="0" xfId="0" applyFont="1" applyAlignment="1">
      <alignment horizontal="left" wrapText="1"/>
    </xf>
    <xf numFmtId="0" fontId="15" fillId="0" borderId="9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5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3" fillId="2" borderId="1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7" fillId="4" borderId="1" xfId="0" applyFont="1" applyFill="1" applyBorder="1" applyAlignment="1">
      <alignment horizontal="right"/>
    </xf>
    <xf numFmtId="49" fontId="7" fillId="4" borderId="1" xfId="0" applyNumberFormat="1" applyFont="1" applyFill="1" applyBorder="1" applyAlignment="1">
      <alignment horizontal="center" vertical="top" wrapText="1"/>
    </xf>
    <xf numFmtId="164" fontId="7" fillId="4" borderId="1" xfId="0" applyNumberFormat="1" applyFont="1" applyFill="1" applyBorder="1" applyAlignment="1">
      <alignment horizontal="right" wrapText="1"/>
    </xf>
    <xf numFmtId="0" fontId="7" fillId="6" borderId="3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right" vertical="top" wrapText="1"/>
    </xf>
    <xf numFmtId="0" fontId="24" fillId="0" borderId="0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</cellXfs>
  <cellStyles count="3">
    <cellStyle name="xl31" xfId="1"/>
    <cellStyle name="Обычный" xfId="0" builtinId="0"/>
    <cellStyle name="Обычный_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opLeftCell="A27" workbookViewId="0">
      <selection activeCell="D27" sqref="D27"/>
    </sheetView>
  </sheetViews>
  <sheetFormatPr defaultRowHeight="12.75" x14ac:dyDescent="0.2"/>
  <cols>
    <col min="1" max="1" width="7" customWidth="1"/>
    <col min="2" max="2" width="6.140625" customWidth="1"/>
    <col min="3" max="3" width="4.140625" customWidth="1"/>
    <col min="4" max="4" width="41.7109375" customWidth="1"/>
    <col min="5" max="5" width="6.140625" customWidth="1"/>
    <col min="6" max="6" width="8" customWidth="1"/>
    <col min="7" max="8" width="8.140625" customWidth="1"/>
    <col min="9" max="9" width="8" customWidth="1"/>
    <col min="10" max="10" width="8.28515625" customWidth="1"/>
    <col min="11" max="11" width="0.140625" customWidth="1"/>
    <col min="12" max="1025" width="9" customWidth="1"/>
  </cols>
  <sheetData>
    <row r="1" spans="1:11" ht="15.75" customHeight="1" x14ac:dyDescent="0.25">
      <c r="A1" s="1">
        <v>1</v>
      </c>
      <c r="G1" s="268" t="s">
        <v>0</v>
      </c>
      <c r="H1" s="268"/>
      <c r="I1" s="268"/>
      <c r="J1" s="268"/>
      <c r="K1" s="268"/>
    </row>
    <row r="2" spans="1:11" ht="15.75" x14ac:dyDescent="0.25">
      <c r="A2" s="1"/>
      <c r="G2" s="268"/>
      <c r="H2" s="268"/>
      <c r="I2" s="268"/>
      <c r="J2" s="268"/>
      <c r="K2" s="268"/>
    </row>
    <row r="3" spans="1:11" ht="6" customHeight="1" x14ac:dyDescent="0.25">
      <c r="A3" s="2"/>
      <c r="G3" s="268"/>
      <c r="H3" s="268"/>
      <c r="I3" s="268"/>
      <c r="J3" s="268"/>
      <c r="K3" s="268"/>
    </row>
    <row r="4" spans="1:11" ht="15.75" hidden="1" x14ac:dyDescent="0.25">
      <c r="A4" s="2"/>
      <c r="G4" s="268"/>
      <c r="H4" s="268"/>
      <c r="I4" s="268"/>
      <c r="J4" s="268"/>
      <c r="K4" s="268"/>
    </row>
    <row r="5" spans="1:11" ht="15.75" x14ac:dyDescent="0.25">
      <c r="A5" s="269" t="s">
        <v>1</v>
      </c>
      <c r="B5" s="269"/>
      <c r="C5" s="269"/>
      <c r="D5" s="269"/>
      <c r="E5" s="269"/>
      <c r="F5" s="269"/>
      <c r="G5" s="269"/>
      <c r="H5" s="269"/>
      <c r="I5" s="269"/>
      <c r="J5" s="269"/>
    </row>
    <row r="6" spans="1:11" ht="15.75" x14ac:dyDescent="0.25">
      <c r="A6" s="269" t="s">
        <v>2</v>
      </c>
      <c r="B6" s="269"/>
      <c r="C6" s="269"/>
      <c r="D6" s="269"/>
      <c r="E6" s="269"/>
      <c r="F6" s="269"/>
      <c r="G6" s="269"/>
      <c r="H6" s="269"/>
      <c r="I6" s="269"/>
      <c r="J6" s="269"/>
    </row>
    <row r="7" spans="1:11" ht="12.75" customHeight="1" x14ac:dyDescent="0.2">
      <c r="A7" s="270" t="s">
        <v>3</v>
      </c>
      <c r="B7" s="270"/>
      <c r="C7" s="270" t="s">
        <v>4</v>
      </c>
      <c r="D7" s="270" t="s">
        <v>5</v>
      </c>
      <c r="E7" s="270" t="s">
        <v>6</v>
      </c>
      <c r="F7" s="271"/>
      <c r="G7" s="271"/>
      <c r="H7" s="271"/>
      <c r="I7" s="271"/>
      <c r="J7" s="271"/>
      <c r="K7" s="271"/>
    </row>
    <row r="8" spans="1:11" ht="35.450000000000003" customHeight="1" x14ac:dyDescent="0.2">
      <c r="A8" s="270"/>
      <c r="B8" s="270"/>
      <c r="C8" s="270"/>
      <c r="D8" s="270"/>
      <c r="E8" s="270"/>
      <c r="F8" s="3">
        <v>2021</v>
      </c>
      <c r="G8" s="3">
        <v>2022</v>
      </c>
      <c r="H8" s="3">
        <v>2023</v>
      </c>
      <c r="I8" s="3">
        <v>2023</v>
      </c>
      <c r="J8" s="3">
        <v>2025</v>
      </c>
    </row>
    <row r="9" spans="1:11" x14ac:dyDescent="0.2">
      <c r="A9" s="3" t="s">
        <v>7</v>
      </c>
      <c r="B9" s="4" t="s">
        <v>8</v>
      </c>
      <c r="C9" s="270"/>
      <c r="D9" s="270"/>
      <c r="E9" s="270"/>
      <c r="F9" s="3" t="s">
        <v>9</v>
      </c>
      <c r="G9" s="3" t="s">
        <v>9</v>
      </c>
      <c r="H9" s="3" t="s">
        <v>9</v>
      </c>
      <c r="I9" s="3" t="s">
        <v>9</v>
      </c>
      <c r="J9" s="3" t="s">
        <v>9</v>
      </c>
    </row>
    <row r="10" spans="1:11" ht="12.75" customHeight="1" x14ac:dyDescent="0.2">
      <c r="A10" s="5" t="s">
        <v>10</v>
      </c>
      <c r="B10" s="5"/>
      <c r="C10" s="273" t="s">
        <v>11</v>
      </c>
      <c r="D10" s="273"/>
      <c r="E10" s="273"/>
      <c r="F10" s="273"/>
      <c r="G10" s="273"/>
      <c r="H10" s="273"/>
      <c r="I10" s="273"/>
      <c r="J10" s="273"/>
    </row>
    <row r="11" spans="1:11" ht="12.75" customHeight="1" x14ac:dyDescent="0.2">
      <c r="A11" s="274" t="s">
        <v>10</v>
      </c>
      <c r="B11" s="5" t="s">
        <v>12</v>
      </c>
      <c r="C11" s="275" t="s">
        <v>13</v>
      </c>
      <c r="D11" s="275"/>
      <c r="E11" s="275"/>
      <c r="F11" s="275"/>
      <c r="G11" s="275"/>
      <c r="H11" s="275"/>
      <c r="I11" s="275"/>
      <c r="J11" s="275"/>
    </row>
    <row r="12" spans="1:11" ht="35.450000000000003" customHeight="1" x14ac:dyDescent="0.2">
      <c r="A12" s="274"/>
      <c r="B12" s="276"/>
      <c r="C12" s="6">
        <v>1</v>
      </c>
      <c r="D12" s="7" t="s">
        <v>14</v>
      </c>
      <c r="E12" s="8" t="s">
        <v>15</v>
      </c>
      <c r="F12" s="6" t="s">
        <v>16</v>
      </c>
      <c r="G12" s="6" t="s">
        <v>16</v>
      </c>
      <c r="H12" s="6" t="s">
        <v>16</v>
      </c>
      <c r="I12" s="6">
        <v>100</v>
      </c>
      <c r="J12" s="6" t="s">
        <v>16</v>
      </c>
    </row>
    <row r="13" spans="1:11" ht="83.25" customHeight="1" x14ac:dyDescent="0.2">
      <c r="A13" s="274"/>
      <c r="B13" s="276"/>
      <c r="C13" s="6">
        <v>2</v>
      </c>
      <c r="D13" s="8" t="s">
        <v>17</v>
      </c>
      <c r="E13" s="8" t="s">
        <v>380</v>
      </c>
      <c r="F13" s="6" t="s">
        <v>18</v>
      </c>
      <c r="G13" s="6" t="s">
        <v>18</v>
      </c>
      <c r="H13" s="6" t="s">
        <v>18</v>
      </c>
      <c r="I13" s="6">
        <v>0</v>
      </c>
      <c r="J13" s="6" t="s">
        <v>19</v>
      </c>
    </row>
    <row r="14" spans="1:11" ht="48.75" customHeight="1" x14ac:dyDescent="0.2">
      <c r="A14" s="274"/>
      <c r="B14" s="276"/>
      <c r="C14" s="6">
        <v>3</v>
      </c>
      <c r="D14" s="8" t="s">
        <v>20</v>
      </c>
      <c r="E14" s="8" t="s">
        <v>381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</row>
    <row r="15" spans="1:11" ht="48.2" customHeight="1" x14ac:dyDescent="0.2">
      <c r="A15" s="274"/>
      <c r="B15" s="276"/>
      <c r="C15" s="6">
        <v>4</v>
      </c>
      <c r="D15" s="8" t="s">
        <v>21</v>
      </c>
      <c r="E15" s="8" t="s">
        <v>381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</row>
    <row r="16" spans="1:11" ht="26.45" customHeight="1" x14ac:dyDescent="0.2">
      <c r="A16" s="274"/>
      <c r="B16" s="276"/>
      <c r="C16" s="6">
        <v>5</v>
      </c>
      <c r="D16" s="8" t="s">
        <v>22</v>
      </c>
      <c r="E16" s="8" t="s">
        <v>23</v>
      </c>
      <c r="F16" s="6">
        <v>100</v>
      </c>
      <c r="G16" s="6">
        <v>100</v>
      </c>
      <c r="H16" s="6">
        <v>100</v>
      </c>
      <c r="I16" s="6">
        <v>100</v>
      </c>
      <c r="J16" s="6">
        <v>100</v>
      </c>
    </row>
    <row r="17" spans="1:10" ht="24" customHeight="1" x14ac:dyDescent="0.2">
      <c r="A17" s="274"/>
      <c r="B17" s="276"/>
      <c r="C17" s="9">
        <v>6</v>
      </c>
      <c r="D17" s="10" t="s">
        <v>24</v>
      </c>
      <c r="E17" s="10" t="s">
        <v>23</v>
      </c>
      <c r="F17" s="9">
        <v>100</v>
      </c>
      <c r="G17" s="9">
        <v>100</v>
      </c>
      <c r="H17" s="9">
        <v>100</v>
      </c>
      <c r="I17" s="9">
        <v>100</v>
      </c>
      <c r="J17" s="9">
        <v>100</v>
      </c>
    </row>
    <row r="18" spans="1:10" ht="36" customHeight="1" x14ac:dyDescent="0.2">
      <c r="A18" s="274"/>
      <c r="B18" s="276"/>
      <c r="C18" s="6">
        <v>7</v>
      </c>
      <c r="D18" s="8" t="s">
        <v>25</v>
      </c>
      <c r="E18" s="8" t="s">
        <v>23</v>
      </c>
      <c r="F18" s="6">
        <v>50</v>
      </c>
      <c r="G18" s="6">
        <v>52</v>
      </c>
      <c r="H18" s="6">
        <v>55</v>
      </c>
      <c r="I18" s="6">
        <v>57</v>
      </c>
      <c r="J18" s="6">
        <v>60</v>
      </c>
    </row>
    <row r="19" spans="1:10" ht="48.75" customHeight="1" x14ac:dyDescent="0.2">
      <c r="A19" s="274"/>
      <c r="B19" s="276"/>
      <c r="C19" s="6">
        <v>8</v>
      </c>
      <c r="D19" s="7" t="s">
        <v>26</v>
      </c>
      <c r="E19" s="6" t="s">
        <v>27</v>
      </c>
      <c r="F19" s="6" t="s">
        <v>16</v>
      </c>
      <c r="G19" s="6" t="s">
        <v>16</v>
      </c>
      <c r="H19" s="6" t="s">
        <v>16</v>
      </c>
      <c r="I19" s="6">
        <v>100</v>
      </c>
      <c r="J19" s="6" t="s">
        <v>28</v>
      </c>
    </row>
    <row r="20" spans="1:10" ht="37.5" customHeight="1" x14ac:dyDescent="0.2">
      <c r="A20" s="274"/>
      <c r="B20" s="276"/>
      <c r="C20" s="6">
        <v>9</v>
      </c>
      <c r="D20" s="8" t="s">
        <v>29</v>
      </c>
      <c r="E20" s="6" t="s">
        <v>27</v>
      </c>
      <c r="F20" s="6" t="s">
        <v>16</v>
      </c>
      <c r="G20" s="6" t="s">
        <v>16</v>
      </c>
      <c r="H20" s="6" t="s">
        <v>16</v>
      </c>
      <c r="I20" s="6">
        <v>100</v>
      </c>
      <c r="J20" s="6" t="s">
        <v>16</v>
      </c>
    </row>
    <row r="21" spans="1:10" ht="72" customHeight="1" x14ac:dyDescent="0.2">
      <c r="A21" s="274"/>
      <c r="B21" s="276"/>
      <c r="C21" s="6">
        <v>10</v>
      </c>
      <c r="D21" s="8" t="s">
        <v>415</v>
      </c>
      <c r="E21" s="8" t="s">
        <v>30</v>
      </c>
      <c r="F21" s="6">
        <v>100</v>
      </c>
      <c r="G21" s="6">
        <v>100</v>
      </c>
      <c r="H21" s="6">
        <v>100</v>
      </c>
      <c r="I21" s="6">
        <v>100</v>
      </c>
      <c r="J21" s="6">
        <v>100</v>
      </c>
    </row>
    <row r="22" spans="1:10" ht="91.5" customHeight="1" x14ac:dyDescent="0.2">
      <c r="A22" s="274"/>
      <c r="B22" s="276"/>
      <c r="C22" s="6">
        <v>11</v>
      </c>
      <c r="D22" s="8" t="s">
        <v>416</v>
      </c>
      <c r="E22" s="8" t="s">
        <v>23</v>
      </c>
      <c r="F22" s="6">
        <v>100</v>
      </c>
      <c r="G22" s="6">
        <v>100</v>
      </c>
      <c r="H22" s="6">
        <v>100</v>
      </c>
      <c r="I22" s="6">
        <v>100</v>
      </c>
      <c r="J22" s="6">
        <v>100</v>
      </c>
    </row>
    <row r="23" spans="1:10" ht="24" customHeight="1" x14ac:dyDescent="0.2">
      <c r="A23" s="274"/>
      <c r="B23" s="276"/>
      <c r="C23" s="6">
        <v>12</v>
      </c>
      <c r="D23" s="8" t="s">
        <v>31</v>
      </c>
      <c r="E23" s="8" t="s">
        <v>381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</row>
    <row r="24" spans="1:10" ht="38.25" customHeight="1" x14ac:dyDescent="0.2">
      <c r="A24" s="181"/>
      <c r="B24" s="182"/>
      <c r="C24" s="186">
        <v>13</v>
      </c>
      <c r="D24" s="180" t="s">
        <v>388</v>
      </c>
      <c r="E24" s="12" t="s">
        <v>23</v>
      </c>
      <c r="F24" s="178">
        <v>60</v>
      </c>
      <c r="G24" s="178">
        <v>60</v>
      </c>
      <c r="H24" s="178">
        <v>65</v>
      </c>
      <c r="I24" s="178">
        <v>65</v>
      </c>
      <c r="J24" s="178">
        <v>75</v>
      </c>
    </row>
    <row r="25" spans="1:10" ht="38.25" customHeight="1" x14ac:dyDescent="0.2">
      <c r="A25" s="181"/>
      <c r="B25" s="182"/>
      <c r="C25" s="185">
        <v>14</v>
      </c>
      <c r="D25" s="12" t="s">
        <v>32</v>
      </c>
      <c r="E25" s="7" t="s">
        <v>23</v>
      </c>
      <c r="F25" s="11">
        <v>60</v>
      </c>
      <c r="G25" s="11">
        <v>65</v>
      </c>
      <c r="H25" s="11">
        <v>70</v>
      </c>
      <c r="I25" s="11">
        <v>75</v>
      </c>
      <c r="J25" s="11">
        <v>80</v>
      </c>
    </row>
    <row r="26" spans="1:10" s="14" customFormat="1" ht="12.75" customHeight="1" x14ac:dyDescent="0.2">
      <c r="A26" s="272" t="s">
        <v>10</v>
      </c>
      <c r="B26" s="272" t="s">
        <v>33</v>
      </c>
      <c r="C26" s="277" t="s">
        <v>34</v>
      </c>
      <c r="D26" s="277"/>
      <c r="E26" s="277"/>
      <c r="F26" s="277"/>
      <c r="G26" s="277"/>
      <c r="H26" s="277"/>
      <c r="I26" s="277"/>
      <c r="J26" s="277"/>
    </row>
    <row r="27" spans="1:10" ht="60.75" customHeight="1" x14ac:dyDescent="0.2">
      <c r="A27" s="272"/>
      <c r="B27" s="272"/>
      <c r="C27" s="15" t="s">
        <v>35</v>
      </c>
      <c r="D27" s="16" t="s">
        <v>36</v>
      </c>
      <c r="E27" s="16" t="s">
        <v>37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</row>
    <row r="28" spans="1:10" ht="38.25" customHeight="1" x14ac:dyDescent="0.2">
      <c r="A28" s="272"/>
      <c r="B28" s="272"/>
      <c r="C28" s="15" t="s">
        <v>38</v>
      </c>
      <c r="D28" s="16" t="s">
        <v>39</v>
      </c>
      <c r="E28" s="16" t="s">
        <v>37</v>
      </c>
      <c r="F28" s="16">
        <v>29.57</v>
      </c>
      <c r="G28" s="16">
        <v>29.57</v>
      </c>
      <c r="H28" s="16">
        <v>29.57</v>
      </c>
      <c r="I28" s="16">
        <v>29.57</v>
      </c>
      <c r="J28" s="16">
        <v>29.57</v>
      </c>
    </row>
    <row r="29" spans="1:10" ht="48.75" customHeight="1" x14ac:dyDescent="0.2">
      <c r="A29" s="272"/>
      <c r="B29" s="272"/>
      <c r="C29" s="15" t="s">
        <v>40</v>
      </c>
      <c r="D29" s="17" t="s">
        <v>41</v>
      </c>
      <c r="E29" s="16" t="s">
        <v>37</v>
      </c>
      <c r="F29" s="18">
        <v>2.6</v>
      </c>
      <c r="G29" s="18">
        <v>4.46</v>
      </c>
      <c r="H29" s="18">
        <v>4.46</v>
      </c>
      <c r="I29" s="18">
        <v>4.46</v>
      </c>
      <c r="J29" s="18">
        <v>4.46</v>
      </c>
    </row>
    <row r="30" spans="1:10" ht="63" customHeight="1" x14ac:dyDescent="0.2">
      <c r="A30" s="272"/>
      <c r="B30" s="272"/>
      <c r="C30" s="15" t="s">
        <v>42</v>
      </c>
      <c r="D30" s="16" t="s">
        <v>417</v>
      </c>
      <c r="E30" s="16" t="s">
        <v>37</v>
      </c>
      <c r="F30" s="18">
        <v>33.880000000000003</v>
      </c>
      <c r="G30" s="18">
        <v>35.24</v>
      </c>
      <c r="H30" s="18">
        <v>35.24</v>
      </c>
      <c r="I30" s="18">
        <v>35.24</v>
      </c>
      <c r="J30" s="18">
        <v>35.24</v>
      </c>
    </row>
    <row r="31" spans="1:10" ht="37.5" customHeight="1" x14ac:dyDescent="0.2">
      <c r="A31" s="272"/>
      <c r="B31" s="272"/>
      <c r="C31" s="15" t="s">
        <v>43</v>
      </c>
      <c r="D31" s="16" t="s">
        <v>44</v>
      </c>
      <c r="E31" s="16" t="s">
        <v>37</v>
      </c>
      <c r="F31" s="18">
        <v>84.85</v>
      </c>
      <c r="G31" s="18">
        <v>100</v>
      </c>
      <c r="H31" s="18">
        <v>100</v>
      </c>
      <c r="I31" s="18">
        <v>100</v>
      </c>
      <c r="J31" s="18">
        <v>100</v>
      </c>
    </row>
    <row r="32" spans="1:10" ht="37.5" customHeight="1" x14ac:dyDescent="0.2">
      <c r="A32" s="272"/>
      <c r="B32" s="272"/>
      <c r="C32" s="15" t="s">
        <v>45</v>
      </c>
      <c r="D32" s="19" t="s">
        <v>46</v>
      </c>
      <c r="E32" s="16" t="s">
        <v>37</v>
      </c>
      <c r="F32" s="16">
        <v>50</v>
      </c>
      <c r="G32" s="16">
        <v>50</v>
      </c>
      <c r="H32" s="16">
        <v>70</v>
      </c>
      <c r="I32" s="16">
        <v>70</v>
      </c>
      <c r="J32" s="16">
        <v>70</v>
      </c>
    </row>
    <row r="33" spans="1:10" ht="66.75" customHeight="1" x14ac:dyDescent="0.2">
      <c r="A33" s="272"/>
      <c r="B33" s="272"/>
      <c r="C33" s="15" t="s">
        <v>47</v>
      </c>
      <c r="D33" s="19" t="s">
        <v>418</v>
      </c>
      <c r="E33" s="16" t="s">
        <v>37</v>
      </c>
      <c r="F33" s="16">
        <v>100</v>
      </c>
      <c r="G33" s="16">
        <v>100</v>
      </c>
      <c r="H33" s="16">
        <v>100</v>
      </c>
      <c r="I33" s="16">
        <v>100</v>
      </c>
      <c r="J33" s="16">
        <v>100</v>
      </c>
    </row>
    <row r="34" spans="1:10" ht="118.5" customHeight="1" x14ac:dyDescent="0.2">
      <c r="A34" s="249"/>
      <c r="B34" s="249"/>
      <c r="C34" s="252" t="s">
        <v>201</v>
      </c>
      <c r="D34" s="253" t="s">
        <v>493</v>
      </c>
      <c r="E34" s="254" t="s">
        <v>494</v>
      </c>
      <c r="F34" s="254">
        <v>0</v>
      </c>
      <c r="G34" s="254">
        <v>1000</v>
      </c>
      <c r="H34" s="254">
        <v>6815</v>
      </c>
      <c r="I34" s="254">
        <v>0</v>
      </c>
      <c r="J34" s="254">
        <v>0</v>
      </c>
    </row>
    <row r="35" spans="1:10" ht="12.75" customHeight="1" x14ac:dyDescent="0.2">
      <c r="A35" s="13" t="s">
        <v>10</v>
      </c>
      <c r="B35" s="13" t="s">
        <v>48</v>
      </c>
      <c r="C35" s="272" t="s">
        <v>49</v>
      </c>
      <c r="D35" s="272"/>
      <c r="E35" s="272"/>
      <c r="F35" s="272"/>
      <c r="G35" s="272"/>
      <c r="H35" s="272"/>
      <c r="I35" s="272"/>
      <c r="J35" s="272"/>
    </row>
    <row r="36" spans="1:10" ht="59.25" customHeight="1" x14ac:dyDescent="0.2">
      <c r="A36" s="13"/>
      <c r="B36" s="20"/>
      <c r="C36" s="21" t="s">
        <v>35</v>
      </c>
      <c r="D36" s="22" t="s">
        <v>50</v>
      </c>
      <c r="E36" s="23" t="s">
        <v>23</v>
      </c>
      <c r="F36" s="23">
        <v>100</v>
      </c>
      <c r="G36" s="23">
        <v>100</v>
      </c>
      <c r="H36" s="23">
        <v>100</v>
      </c>
      <c r="I36" s="24">
        <v>100</v>
      </c>
      <c r="J36" s="23">
        <v>100</v>
      </c>
    </row>
    <row r="37" spans="1:10" ht="75.75" customHeight="1" x14ac:dyDescent="0.2">
      <c r="A37" s="13"/>
      <c r="B37" s="20"/>
      <c r="C37" s="21" t="s">
        <v>38</v>
      </c>
      <c r="D37" s="22" t="s">
        <v>419</v>
      </c>
      <c r="E37" s="23" t="s">
        <v>23</v>
      </c>
      <c r="F37" s="23">
        <v>100</v>
      </c>
      <c r="G37" s="23">
        <v>100</v>
      </c>
      <c r="H37" s="23">
        <v>100</v>
      </c>
      <c r="I37" s="24">
        <v>100</v>
      </c>
      <c r="J37" s="23">
        <v>100</v>
      </c>
    </row>
    <row r="38" spans="1:10" ht="70.5" customHeight="1" x14ac:dyDescent="0.2">
      <c r="A38" s="13"/>
      <c r="B38" s="20"/>
      <c r="C38" s="25" t="s">
        <v>40</v>
      </c>
      <c r="D38" s="22" t="s">
        <v>420</v>
      </c>
      <c r="E38" s="23" t="s">
        <v>23</v>
      </c>
      <c r="F38" s="23">
        <v>100</v>
      </c>
      <c r="G38" s="23">
        <v>100</v>
      </c>
      <c r="H38" s="23">
        <v>100</v>
      </c>
      <c r="I38" s="24">
        <v>100</v>
      </c>
      <c r="J38" s="23">
        <v>100</v>
      </c>
    </row>
    <row r="39" spans="1:10" ht="78.75" customHeight="1" x14ac:dyDescent="0.2">
      <c r="A39" s="13"/>
      <c r="B39" s="20"/>
      <c r="C39" s="25" t="s">
        <v>42</v>
      </c>
      <c r="D39" s="22" t="s">
        <v>421</v>
      </c>
      <c r="E39" s="23" t="s">
        <v>23</v>
      </c>
      <c r="F39" s="23">
        <v>5</v>
      </c>
      <c r="G39" s="23">
        <v>3</v>
      </c>
      <c r="H39" s="23">
        <v>2</v>
      </c>
      <c r="I39" s="24">
        <v>0</v>
      </c>
      <c r="J39" s="26">
        <v>0</v>
      </c>
    </row>
    <row r="40" spans="1:10" s="30" customFormat="1" ht="69" customHeight="1" x14ac:dyDescent="0.2">
      <c r="A40" s="13"/>
      <c r="B40" s="20"/>
      <c r="C40" s="25" t="s">
        <v>43</v>
      </c>
      <c r="D40" s="27" t="s">
        <v>422</v>
      </c>
      <c r="E40" s="28" t="s">
        <v>23</v>
      </c>
      <c r="F40" s="28" t="s">
        <v>12</v>
      </c>
      <c r="G40" s="28" t="s">
        <v>12</v>
      </c>
      <c r="H40" s="28" t="s">
        <v>51</v>
      </c>
      <c r="I40" s="29" t="s">
        <v>52</v>
      </c>
      <c r="J40" s="21" t="s">
        <v>33</v>
      </c>
    </row>
    <row r="41" spans="1:10" ht="12.75" customHeight="1" x14ac:dyDescent="0.2">
      <c r="A41" s="13" t="s">
        <v>10</v>
      </c>
      <c r="B41" s="13" t="s">
        <v>53</v>
      </c>
      <c r="C41" s="272" t="s">
        <v>54</v>
      </c>
      <c r="D41" s="272"/>
      <c r="E41" s="272"/>
      <c r="F41" s="272"/>
      <c r="G41" s="272"/>
      <c r="H41" s="272"/>
      <c r="I41" s="272"/>
      <c r="J41" s="272"/>
    </row>
    <row r="42" spans="1:10" ht="41.25" customHeight="1" x14ac:dyDescent="0.2">
      <c r="A42" s="31"/>
      <c r="B42" s="32"/>
      <c r="C42" s="6"/>
      <c r="D42" s="11" t="s">
        <v>55</v>
      </c>
      <c r="E42" s="33"/>
      <c r="F42" s="6"/>
      <c r="G42" s="6"/>
      <c r="H42" s="6"/>
      <c r="I42" s="6"/>
      <c r="J42" s="6"/>
    </row>
    <row r="43" spans="1:10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</row>
    <row r="44" spans="1:10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</row>
    <row r="46" spans="1:10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</row>
    <row r="47" spans="1:10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</row>
    <row r="48" spans="1:10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</row>
    <row r="49" spans="1:10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</row>
    <row r="50" spans="1:10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</row>
    <row r="51" spans="1:10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</row>
    <row r="52" spans="1:10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</row>
    <row r="53" spans="1:10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</row>
    <row r="54" spans="1:10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</row>
    <row r="55" spans="1:10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</row>
    <row r="56" spans="1:10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</row>
    <row r="57" spans="1:10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</row>
    <row r="58" spans="1:10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</row>
    <row r="59" spans="1:10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0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</row>
    <row r="62" spans="1:10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</row>
    <row r="63" spans="1:10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</row>
    <row r="65" spans="1:10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10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0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10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10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</row>
    <row r="71" spans="1:10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</row>
    <row r="72" spans="1:10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</row>
    <row r="73" spans="1:10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</row>
    <row r="74" spans="1:10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</row>
    <row r="77" spans="1:10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</row>
    <row r="78" spans="1:10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</row>
    <row r="79" spans="1:10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</row>
  </sheetData>
  <mergeCells count="17">
    <mergeCell ref="C35:J35"/>
    <mergeCell ref="C41:J41"/>
    <mergeCell ref="C10:J10"/>
    <mergeCell ref="A11:A23"/>
    <mergeCell ref="C11:J11"/>
    <mergeCell ref="B12:B23"/>
    <mergeCell ref="A26:A33"/>
    <mergeCell ref="B26:B33"/>
    <mergeCell ref="C26:J26"/>
    <mergeCell ref="G1:K4"/>
    <mergeCell ref="A5:J5"/>
    <mergeCell ref="A6:J6"/>
    <mergeCell ref="A7:B8"/>
    <mergeCell ref="C7:C9"/>
    <mergeCell ref="D7:D9"/>
    <mergeCell ref="E7:E9"/>
    <mergeCell ref="F7:K7"/>
  </mergeCells>
  <printOptions gridLines="1"/>
  <pageMargins left="0.75" right="0.75" top="0.5" bottom="1" header="0.51180555555555496" footer="0.51180555555555496"/>
  <pageSetup paperSize="9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5"/>
  <sheetViews>
    <sheetView topLeftCell="A6" zoomScale="120" zoomScaleNormal="120" workbookViewId="0">
      <selection activeCell="E106" sqref="E106"/>
    </sheetView>
  </sheetViews>
  <sheetFormatPr defaultRowHeight="12.75" x14ac:dyDescent="0.2"/>
  <cols>
    <col min="1" max="1" width="3.140625" customWidth="1"/>
    <col min="2" max="4" width="2.42578125" customWidth="1"/>
    <col min="5" max="5" width="49.28515625" customWidth="1"/>
    <col min="6" max="6" width="17.42578125" customWidth="1"/>
    <col min="7" max="7" width="10.140625" customWidth="1"/>
    <col min="8" max="8" width="32.42578125" customWidth="1"/>
    <col min="9" max="9" width="11.42578125" customWidth="1"/>
    <col min="10" max="1025" width="9" customWidth="1"/>
  </cols>
  <sheetData>
    <row r="1" spans="1:9" ht="25.5" customHeight="1" x14ac:dyDescent="0.2">
      <c r="H1" s="278" t="s">
        <v>58</v>
      </c>
      <c r="I1" s="278"/>
    </row>
    <row r="2" spans="1:9" x14ac:dyDescent="0.2">
      <c r="A2" s="279" t="s">
        <v>59</v>
      </c>
      <c r="B2" s="279"/>
      <c r="C2" s="279"/>
      <c r="D2" s="279"/>
      <c r="E2" s="279"/>
      <c r="F2" s="279"/>
      <c r="G2" s="279"/>
      <c r="H2" s="279"/>
      <c r="I2" s="279"/>
    </row>
    <row r="3" spans="1:9" ht="48.2" customHeight="1" x14ac:dyDescent="0.2">
      <c r="A3" s="280" t="s">
        <v>3</v>
      </c>
      <c r="B3" s="280"/>
      <c r="C3" s="280"/>
      <c r="D3" s="280"/>
      <c r="E3" s="280" t="s">
        <v>60</v>
      </c>
      <c r="F3" s="280" t="s">
        <v>61</v>
      </c>
      <c r="G3" s="280" t="s">
        <v>62</v>
      </c>
      <c r="H3" s="280" t="s">
        <v>63</v>
      </c>
      <c r="I3" s="280" t="s">
        <v>64</v>
      </c>
    </row>
    <row r="4" spans="1:9" ht="21.2" customHeight="1" x14ac:dyDescent="0.2">
      <c r="A4" s="37" t="s">
        <v>65</v>
      </c>
      <c r="B4" s="37" t="s">
        <v>8</v>
      </c>
      <c r="C4" s="37" t="s">
        <v>66</v>
      </c>
      <c r="D4" s="37" t="s">
        <v>67</v>
      </c>
      <c r="E4" s="280"/>
      <c r="F4" s="280"/>
      <c r="G4" s="280"/>
      <c r="H4" s="280"/>
      <c r="I4" s="280"/>
    </row>
    <row r="5" spans="1:9" ht="12.75" customHeight="1" x14ac:dyDescent="0.2">
      <c r="A5" s="38" t="s">
        <v>10</v>
      </c>
      <c r="B5" s="39"/>
      <c r="C5" s="39"/>
      <c r="D5" s="37"/>
      <c r="E5" s="282" t="s">
        <v>11</v>
      </c>
      <c r="F5" s="282"/>
      <c r="G5" s="282"/>
      <c r="H5" s="282"/>
      <c r="I5" s="282"/>
    </row>
    <row r="6" spans="1:9" ht="12.75" customHeight="1" x14ac:dyDescent="0.2">
      <c r="A6" s="40" t="s">
        <v>10</v>
      </c>
      <c r="B6" s="40" t="s">
        <v>12</v>
      </c>
      <c r="C6" s="40"/>
      <c r="D6" s="41"/>
      <c r="E6" s="283" t="s">
        <v>13</v>
      </c>
      <c r="F6" s="283"/>
      <c r="G6" s="283"/>
      <c r="H6" s="283"/>
      <c r="I6" s="283"/>
    </row>
    <row r="7" spans="1:9" ht="68.25" customHeight="1" x14ac:dyDescent="0.2">
      <c r="A7" s="42" t="s">
        <v>10</v>
      </c>
      <c r="B7" s="42" t="s">
        <v>35</v>
      </c>
      <c r="C7" s="42"/>
      <c r="D7" s="42"/>
      <c r="E7" s="43" t="s">
        <v>68</v>
      </c>
      <c r="F7" s="42" t="s">
        <v>423</v>
      </c>
      <c r="G7" s="42"/>
      <c r="H7" s="42"/>
      <c r="I7" s="42"/>
    </row>
    <row r="8" spans="1:9" ht="22.5" x14ac:dyDescent="0.2">
      <c r="A8" s="42" t="s">
        <v>10</v>
      </c>
      <c r="B8" s="42" t="s">
        <v>35</v>
      </c>
      <c r="C8" s="42" t="s">
        <v>35</v>
      </c>
      <c r="D8" s="42"/>
      <c r="E8" s="43" t="s">
        <v>482</v>
      </c>
      <c r="F8" s="42" t="s">
        <v>69</v>
      </c>
      <c r="G8" s="42" t="s">
        <v>70</v>
      </c>
      <c r="H8" s="42" t="s">
        <v>71</v>
      </c>
      <c r="I8" s="42" t="s">
        <v>389</v>
      </c>
    </row>
    <row r="9" spans="1:9" ht="47.25" customHeight="1" x14ac:dyDescent="0.2">
      <c r="A9" s="44" t="s">
        <v>10</v>
      </c>
      <c r="B9" s="44" t="s">
        <v>35</v>
      </c>
      <c r="C9" s="44" t="s">
        <v>35</v>
      </c>
      <c r="D9" s="44" t="s">
        <v>12</v>
      </c>
      <c r="E9" s="44" t="s">
        <v>72</v>
      </c>
      <c r="F9" s="44" t="s">
        <v>73</v>
      </c>
      <c r="G9" s="44" t="s">
        <v>74</v>
      </c>
      <c r="H9" s="44" t="s">
        <v>75</v>
      </c>
      <c r="I9" s="44" t="s">
        <v>389</v>
      </c>
    </row>
    <row r="10" spans="1:9" ht="22.5" x14ac:dyDescent="0.2">
      <c r="A10" s="44" t="s">
        <v>10</v>
      </c>
      <c r="B10" s="44" t="s">
        <v>35</v>
      </c>
      <c r="C10" s="44" t="s">
        <v>35</v>
      </c>
      <c r="D10" s="44">
        <v>2</v>
      </c>
      <c r="E10" s="44" t="s">
        <v>76</v>
      </c>
      <c r="F10" s="44" t="s">
        <v>69</v>
      </c>
      <c r="G10" s="44" t="s">
        <v>77</v>
      </c>
      <c r="H10" s="44" t="s">
        <v>75</v>
      </c>
      <c r="I10" s="44" t="s">
        <v>389</v>
      </c>
    </row>
    <row r="11" spans="1:9" ht="22.5" x14ac:dyDescent="0.2">
      <c r="A11" s="44" t="s">
        <v>10</v>
      </c>
      <c r="B11" s="44" t="s">
        <v>35</v>
      </c>
      <c r="C11" s="44" t="s">
        <v>35</v>
      </c>
      <c r="D11" s="44">
        <v>3</v>
      </c>
      <c r="E11" s="44" t="s">
        <v>78</v>
      </c>
      <c r="F11" s="44" t="s">
        <v>69</v>
      </c>
      <c r="G11" s="44" t="s">
        <v>77</v>
      </c>
      <c r="H11" s="44" t="s">
        <v>75</v>
      </c>
      <c r="I11" s="44" t="s">
        <v>389</v>
      </c>
    </row>
    <row r="12" spans="1:9" ht="22.5" x14ac:dyDescent="0.2">
      <c r="A12" s="44" t="s">
        <v>10</v>
      </c>
      <c r="B12" s="44" t="s">
        <v>35</v>
      </c>
      <c r="C12" s="44" t="s">
        <v>35</v>
      </c>
      <c r="D12" s="44">
        <v>4</v>
      </c>
      <c r="E12" s="44" t="s">
        <v>79</v>
      </c>
      <c r="F12" s="44" t="s">
        <v>73</v>
      </c>
      <c r="G12" s="44" t="s">
        <v>77</v>
      </c>
      <c r="H12" s="44" t="s">
        <v>75</v>
      </c>
      <c r="I12" s="44" t="s">
        <v>390</v>
      </c>
    </row>
    <row r="13" spans="1:9" ht="34.5" customHeight="1" x14ac:dyDescent="0.2">
      <c r="A13" s="42" t="s">
        <v>10</v>
      </c>
      <c r="B13" s="42" t="s">
        <v>35</v>
      </c>
      <c r="C13" s="42" t="s">
        <v>38</v>
      </c>
      <c r="D13" s="42"/>
      <c r="E13" s="43" t="s">
        <v>483</v>
      </c>
      <c r="F13" s="42" t="s">
        <v>69</v>
      </c>
      <c r="G13" s="42" t="s">
        <v>70</v>
      </c>
      <c r="H13" s="42" t="s">
        <v>71</v>
      </c>
      <c r="I13" s="42" t="s">
        <v>389</v>
      </c>
    </row>
    <row r="14" spans="1:9" ht="33.75" x14ac:dyDescent="0.2">
      <c r="A14" s="44" t="s">
        <v>10</v>
      </c>
      <c r="B14" s="44" t="s">
        <v>35</v>
      </c>
      <c r="C14" s="44" t="s">
        <v>38</v>
      </c>
      <c r="D14" s="44" t="s">
        <v>12</v>
      </c>
      <c r="E14" s="44" t="s">
        <v>424</v>
      </c>
      <c r="F14" s="44" t="s">
        <v>69</v>
      </c>
      <c r="G14" s="44" t="s">
        <v>77</v>
      </c>
      <c r="H14" s="44" t="s">
        <v>75</v>
      </c>
      <c r="I14" s="44" t="s">
        <v>389</v>
      </c>
    </row>
    <row r="15" spans="1:9" ht="22.5" x14ac:dyDescent="0.2">
      <c r="A15" s="44" t="s">
        <v>10</v>
      </c>
      <c r="B15" s="44" t="s">
        <v>35</v>
      </c>
      <c r="C15" s="44" t="s">
        <v>38</v>
      </c>
      <c r="D15" s="44" t="s">
        <v>33</v>
      </c>
      <c r="E15" s="44" t="s">
        <v>57</v>
      </c>
      <c r="F15" s="44" t="s">
        <v>69</v>
      </c>
      <c r="G15" s="44" t="s">
        <v>77</v>
      </c>
      <c r="H15" s="44" t="s">
        <v>75</v>
      </c>
      <c r="I15" s="44" t="s">
        <v>389</v>
      </c>
    </row>
    <row r="16" spans="1:9" ht="22.7" customHeight="1" x14ac:dyDescent="0.2">
      <c r="A16" s="44" t="s">
        <v>10</v>
      </c>
      <c r="B16" s="44" t="s">
        <v>35</v>
      </c>
      <c r="C16" s="44" t="s">
        <v>38</v>
      </c>
      <c r="D16" s="44" t="s">
        <v>48</v>
      </c>
      <c r="E16" s="44" t="s">
        <v>80</v>
      </c>
      <c r="F16" s="44" t="s">
        <v>69</v>
      </c>
      <c r="G16" s="44" t="s">
        <v>77</v>
      </c>
      <c r="H16" s="44" t="s">
        <v>75</v>
      </c>
      <c r="I16" s="44" t="s">
        <v>389</v>
      </c>
    </row>
    <row r="17" spans="1:9" ht="21" x14ac:dyDescent="0.2">
      <c r="A17" s="43" t="s">
        <v>10</v>
      </c>
      <c r="B17" s="43" t="s">
        <v>35</v>
      </c>
      <c r="C17" s="43" t="s">
        <v>40</v>
      </c>
      <c r="D17" s="43"/>
      <c r="E17" s="43" t="s">
        <v>81</v>
      </c>
      <c r="F17" s="43" t="s">
        <v>82</v>
      </c>
      <c r="G17" s="43" t="s">
        <v>70</v>
      </c>
      <c r="H17" s="43" t="s">
        <v>83</v>
      </c>
      <c r="I17" s="43" t="s">
        <v>389</v>
      </c>
    </row>
    <row r="18" spans="1:9" ht="56.25" customHeight="1" x14ac:dyDescent="0.2">
      <c r="A18" s="44" t="s">
        <v>10</v>
      </c>
      <c r="B18" s="44" t="s">
        <v>35</v>
      </c>
      <c r="C18" s="44" t="s">
        <v>40</v>
      </c>
      <c r="D18" s="44"/>
      <c r="E18" s="44" t="s">
        <v>84</v>
      </c>
      <c r="F18" s="44" t="s">
        <v>82</v>
      </c>
      <c r="G18" s="44" t="s">
        <v>70</v>
      </c>
      <c r="H18" s="44" t="s">
        <v>83</v>
      </c>
      <c r="I18" s="44" t="s">
        <v>389</v>
      </c>
    </row>
    <row r="19" spans="1:9" ht="22.5" x14ac:dyDescent="0.2">
      <c r="A19" s="44" t="s">
        <v>10</v>
      </c>
      <c r="B19" s="44" t="s">
        <v>35</v>
      </c>
      <c r="C19" s="44" t="s">
        <v>40</v>
      </c>
      <c r="D19" s="44" t="s">
        <v>12</v>
      </c>
      <c r="E19" s="44" t="s">
        <v>85</v>
      </c>
      <c r="F19" s="44" t="s">
        <v>86</v>
      </c>
      <c r="G19" s="44" t="s">
        <v>87</v>
      </c>
      <c r="H19" s="44" t="s">
        <v>88</v>
      </c>
      <c r="I19" s="44" t="s">
        <v>389</v>
      </c>
    </row>
    <row r="20" spans="1:9" ht="22.5" x14ac:dyDescent="0.2">
      <c r="A20" s="44" t="s">
        <v>10</v>
      </c>
      <c r="B20" s="44" t="s">
        <v>35</v>
      </c>
      <c r="C20" s="44" t="s">
        <v>40</v>
      </c>
      <c r="D20" s="44" t="s">
        <v>33</v>
      </c>
      <c r="E20" s="44" t="s">
        <v>89</v>
      </c>
      <c r="F20" s="44" t="s">
        <v>86</v>
      </c>
      <c r="G20" s="44" t="s">
        <v>87</v>
      </c>
      <c r="H20" s="44" t="s">
        <v>88</v>
      </c>
      <c r="I20" s="44" t="s">
        <v>389</v>
      </c>
    </row>
    <row r="21" spans="1:9" ht="45" x14ac:dyDescent="0.2">
      <c r="A21" s="44" t="s">
        <v>10</v>
      </c>
      <c r="B21" s="44" t="s">
        <v>35</v>
      </c>
      <c r="C21" s="44" t="s">
        <v>40</v>
      </c>
      <c r="D21" s="44" t="s">
        <v>48</v>
      </c>
      <c r="E21" s="44" t="s">
        <v>90</v>
      </c>
      <c r="F21" s="44" t="s">
        <v>86</v>
      </c>
      <c r="G21" s="44" t="s">
        <v>87</v>
      </c>
      <c r="H21" s="44" t="s">
        <v>88</v>
      </c>
      <c r="I21" s="44" t="s">
        <v>389</v>
      </c>
    </row>
    <row r="22" spans="1:9" ht="22.5" x14ac:dyDescent="0.2">
      <c r="A22" s="44" t="s">
        <v>10</v>
      </c>
      <c r="B22" s="44" t="s">
        <v>35</v>
      </c>
      <c r="C22" s="44" t="s">
        <v>40</v>
      </c>
      <c r="D22" s="44" t="s">
        <v>53</v>
      </c>
      <c r="E22" s="44" t="s">
        <v>91</v>
      </c>
      <c r="F22" s="44" t="s">
        <v>86</v>
      </c>
      <c r="G22" s="44" t="s">
        <v>87</v>
      </c>
      <c r="H22" s="44" t="s">
        <v>88</v>
      </c>
      <c r="I22" s="44" t="s">
        <v>389</v>
      </c>
    </row>
    <row r="23" spans="1:9" ht="12.75" customHeight="1" x14ac:dyDescent="0.2">
      <c r="A23" s="281" t="s">
        <v>10</v>
      </c>
      <c r="B23" s="281" t="s">
        <v>35</v>
      </c>
      <c r="C23" s="281" t="s">
        <v>40</v>
      </c>
      <c r="D23" s="281" t="s">
        <v>56</v>
      </c>
      <c r="E23" s="281" t="s">
        <v>92</v>
      </c>
      <c r="F23" s="281" t="s">
        <v>93</v>
      </c>
      <c r="G23" s="281" t="s">
        <v>87</v>
      </c>
      <c r="H23" s="281" t="s">
        <v>88</v>
      </c>
      <c r="I23" s="281" t="s">
        <v>389</v>
      </c>
    </row>
    <row r="24" spans="1:9" ht="31.7" customHeight="1" x14ac:dyDescent="0.2">
      <c r="A24" s="281"/>
      <c r="B24" s="281"/>
      <c r="C24" s="281"/>
      <c r="D24" s="281"/>
      <c r="E24" s="281"/>
      <c r="F24" s="281"/>
      <c r="G24" s="281"/>
      <c r="H24" s="281"/>
      <c r="I24" s="281"/>
    </row>
    <row r="25" spans="1:9" ht="33" customHeight="1" x14ac:dyDescent="0.2">
      <c r="A25" s="44" t="s">
        <v>10</v>
      </c>
      <c r="B25" s="44" t="s">
        <v>35</v>
      </c>
      <c r="C25" s="44" t="s">
        <v>40</v>
      </c>
      <c r="D25" s="44" t="s">
        <v>94</v>
      </c>
      <c r="E25" s="45" t="s">
        <v>95</v>
      </c>
      <c r="F25" s="45" t="s">
        <v>96</v>
      </c>
      <c r="G25" s="45" t="s">
        <v>87</v>
      </c>
      <c r="H25" s="44" t="s">
        <v>88</v>
      </c>
      <c r="I25" s="44" t="s">
        <v>389</v>
      </c>
    </row>
    <row r="26" spans="1:9" ht="55.5" customHeight="1" x14ac:dyDescent="0.2">
      <c r="A26" s="281" t="s">
        <v>10</v>
      </c>
      <c r="B26" s="281" t="s">
        <v>35</v>
      </c>
      <c r="C26" s="281" t="s">
        <v>40</v>
      </c>
      <c r="D26" s="285" t="s">
        <v>97</v>
      </c>
      <c r="E26" s="281" t="s">
        <v>98</v>
      </c>
      <c r="F26" s="44" t="s">
        <v>99</v>
      </c>
      <c r="G26" s="281" t="s">
        <v>87</v>
      </c>
      <c r="H26" s="284" t="s">
        <v>88</v>
      </c>
      <c r="I26" s="281" t="s">
        <v>389</v>
      </c>
    </row>
    <row r="27" spans="1:9" ht="0.75" customHeight="1" x14ac:dyDescent="0.2">
      <c r="A27" s="281"/>
      <c r="B27" s="281"/>
      <c r="C27" s="281"/>
      <c r="D27" s="285"/>
      <c r="E27" s="281"/>
      <c r="F27" s="44" t="s">
        <v>100</v>
      </c>
      <c r="G27" s="281"/>
      <c r="H27" s="284"/>
      <c r="I27" s="281"/>
    </row>
    <row r="28" spans="1:9" hidden="1" x14ac:dyDescent="0.2">
      <c r="A28" s="281"/>
      <c r="B28" s="281"/>
      <c r="C28" s="281"/>
      <c r="D28" s="285"/>
      <c r="E28" s="281"/>
      <c r="F28" s="44"/>
      <c r="G28" s="281"/>
      <c r="H28" s="284"/>
      <c r="I28" s="281"/>
    </row>
    <row r="29" spans="1:9" ht="21" x14ac:dyDescent="0.2">
      <c r="A29" s="43" t="s">
        <v>10</v>
      </c>
      <c r="B29" s="43" t="s">
        <v>35</v>
      </c>
      <c r="C29" s="43" t="s">
        <v>42</v>
      </c>
      <c r="D29" s="48"/>
      <c r="E29" s="43" t="s">
        <v>101</v>
      </c>
      <c r="F29" s="43" t="s">
        <v>73</v>
      </c>
      <c r="G29" s="43" t="s">
        <v>102</v>
      </c>
      <c r="H29" s="49" t="s">
        <v>75</v>
      </c>
      <c r="I29" s="43" t="s">
        <v>103</v>
      </c>
    </row>
    <row r="30" spans="1:9" ht="44.45" customHeight="1" x14ac:dyDescent="0.2">
      <c r="A30" s="44" t="s">
        <v>10</v>
      </c>
      <c r="B30" s="44" t="s">
        <v>35</v>
      </c>
      <c r="C30" s="44" t="s">
        <v>42</v>
      </c>
      <c r="D30" s="44" t="s">
        <v>12</v>
      </c>
      <c r="E30" s="50" t="s">
        <v>104</v>
      </c>
      <c r="F30" s="50" t="s">
        <v>105</v>
      </c>
      <c r="G30" s="50" t="s">
        <v>102</v>
      </c>
      <c r="H30" s="44" t="s">
        <v>106</v>
      </c>
      <c r="I30" s="44" t="s">
        <v>107</v>
      </c>
    </row>
    <row r="31" spans="1:9" ht="33.75" customHeight="1" x14ac:dyDescent="0.2">
      <c r="A31" s="44" t="s">
        <v>10</v>
      </c>
      <c r="B31" s="44" t="s">
        <v>35</v>
      </c>
      <c r="C31" s="44" t="s">
        <v>42</v>
      </c>
      <c r="D31" s="44" t="s">
        <v>33</v>
      </c>
      <c r="E31" s="44" t="s">
        <v>108</v>
      </c>
      <c r="F31" s="44" t="s">
        <v>109</v>
      </c>
      <c r="G31" s="44" t="s">
        <v>70</v>
      </c>
      <c r="H31" s="44" t="s">
        <v>110</v>
      </c>
      <c r="I31" s="44" t="s">
        <v>107</v>
      </c>
    </row>
    <row r="32" spans="1:9" ht="33.75" x14ac:dyDescent="0.2">
      <c r="A32" s="44" t="s">
        <v>10</v>
      </c>
      <c r="B32" s="44" t="s">
        <v>35</v>
      </c>
      <c r="C32" s="44" t="s">
        <v>42</v>
      </c>
      <c r="D32" s="44">
        <v>3</v>
      </c>
      <c r="E32" s="44" t="s">
        <v>111</v>
      </c>
      <c r="F32" s="44" t="s">
        <v>112</v>
      </c>
      <c r="G32" s="44" t="s">
        <v>74</v>
      </c>
      <c r="H32" s="44" t="s">
        <v>113</v>
      </c>
      <c r="I32" s="176" t="s">
        <v>114</v>
      </c>
    </row>
    <row r="33" spans="1:9" ht="59.25" customHeight="1" x14ac:dyDescent="0.2">
      <c r="A33" s="44" t="s">
        <v>10</v>
      </c>
      <c r="B33" s="44" t="s">
        <v>35</v>
      </c>
      <c r="C33" s="44" t="s">
        <v>42</v>
      </c>
      <c r="D33" s="44">
        <v>4</v>
      </c>
      <c r="E33" s="44" t="s">
        <v>425</v>
      </c>
      <c r="F33" s="44" t="s">
        <v>428</v>
      </c>
      <c r="G33" s="44" t="s">
        <v>74</v>
      </c>
      <c r="H33" s="44" t="s">
        <v>115</v>
      </c>
      <c r="I33" s="190" t="s">
        <v>383</v>
      </c>
    </row>
    <row r="34" spans="1:9" ht="33.75" customHeight="1" x14ac:dyDescent="0.2">
      <c r="A34" s="44" t="s">
        <v>10</v>
      </c>
      <c r="B34" s="44" t="s">
        <v>35</v>
      </c>
      <c r="C34" s="44" t="s">
        <v>42</v>
      </c>
      <c r="D34" s="44">
        <v>5</v>
      </c>
      <c r="E34" s="44" t="s">
        <v>116</v>
      </c>
      <c r="F34" s="44" t="s">
        <v>117</v>
      </c>
      <c r="G34" s="44" t="s">
        <v>74</v>
      </c>
      <c r="H34" s="44" t="s">
        <v>118</v>
      </c>
      <c r="I34" s="51" t="s">
        <v>401</v>
      </c>
    </row>
    <row r="35" spans="1:9" ht="45" customHeight="1" x14ac:dyDescent="0.2">
      <c r="A35" s="44" t="s">
        <v>10</v>
      </c>
      <c r="B35" s="44" t="s">
        <v>35</v>
      </c>
      <c r="C35" s="44" t="s">
        <v>42</v>
      </c>
      <c r="D35" s="44">
        <v>6</v>
      </c>
      <c r="E35" s="44" t="s">
        <v>119</v>
      </c>
      <c r="F35" s="44" t="s">
        <v>69</v>
      </c>
      <c r="G35" s="44" t="s">
        <v>74</v>
      </c>
      <c r="H35" s="44" t="s">
        <v>120</v>
      </c>
      <c r="I35" s="51" t="s">
        <v>121</v>
      </c>
    </row>
    <row r="36" spans="1:9" ht="35.450000000000003" customHeight="1" x14ac:dyDescent="0.2">
      <c r="A36" s="44" t="s">
        <v>10</v>
      </c>
      <c r="B36" s="44" t="s">
        <v>35</v>
      </c>
      <c r="C36" s="44" t="s">
        <v>42</v>
      </c>
      <c r="D36" s="44">
        <v>7</v>
      </c>
      <c r="E36" s="44" t="s">
        <v>122</v>
      </c>
      <c r="F36" s="44" t="s">
        <v>429</v>
      </c>
      <c r="G36" s="44" t="s">
        <v>87</v>
      </c>
      <c r="H36" s="44" t="s">
        <v>123</v>
      </c>
      <c r="I36" s="44" t="s">
        <v>124</v>
      </c>
    </row>
    <row r="37" spans="1:9" ht="43.5" customHeight="1" x14ac:dyDescent="0.2">
      <c r="A37" s="44" t="s">
        <v>10</v>
      </c>
      <c r="B37" s="44" t="s">
        <v>35</v>
      </c>
      <c r="C37" s="44" t="s">
        <v>42</v>
      </c>
      <c r="D37" s="44">
        <v>8</v>
      </c>
      <c r="E37" s="44" t="s">
        <v>125</v>
      </c>
      <c r="F37" s="44" t="s">
        <v>73</v>
      </c>
      <c r="G37" s="44" t="s">
        <v>74</v>
      </c>
      <c r="H37" s="44" t="s">
        <v>126</v>
      </c>
      <c r="I37" s="44" t="s">
        <v>127</v>
      </c>
    </row>
    <row r="38" spans="1:9" ht="45" x14ac:dyDescent="0.2">
      <c r="A38" s="44" t="s">
        <v>10</v>
      </c>
      <c r="B38" s="44" t="s">
        <v>35</v>
      </c>
      <c r="C38" s="44" t="s">
        <v>42</v>
      </c>
      <c r="D38" s="44">
        <v>9</v>
      </c>
      <c r="E38" s="44" t="s">
        <v>426</v>
      </c>
      <c r="F38" s="44" t="s">
        <v>73</v>
      </c>
      <c r="G38" s="44" t="s">
        <v>74</v>
      </c>
      <c r="H38" s="44" t="s">
        <v>129</v>
      </c>
      <c r="I38" s="44" t="s">
        <v>127</v>
      </c>
    </row>
    <row r="39" spans="1:9" ht="22.5" x14ac:dyDescent="0.2">
      <c r="A39" s="44" t="s">
        <v>10</v>
      </c>
      <c r="B39" s="44" t="s">
        <v>35</v>
      </c>
      <c r="C39" s="44" t="s">
        <v>42</v>
      </c>
      <c r="D39" s="44">
        <v>10</v>
      </c>
      <c r="E39" s="44" t="s">
        <v>130</v>
      </c>
      <c r="F39" s="44" t="s">
        <v>73</v>
      </c>
      <c r="G39" s="44" t="s">
        <v>74</v>
      </c>
      <c r="H39" s="44" t="s">
        <v>131</v>
      </c>
      <c r="I39" s="177" t="s">
        <v>383</v>
      </c>
    </row>
    <row r="40" spans="1:9" ht="55.5" customHeight="1" x14ac:dyDescent="0.2">
      <c r="A40" s="44" t="s">
        <v>10</v>
      </c>
      <c r="B40" s="44" t="s">
        <v>35</v>
      </c>
      <c r="C40" s="44" t="s">
        <v>42</v>
      </c>
      <c r="D40" s="44">
        <v>11</v>
      </c>
      <c r="E40" s="44" t="s">
        <v>133</v>
      </c>
      <c r="F40" s="44" t="s">
        <v>73</v>
      </c>
      <c r="G40" s="44" t="s">
        <v>74</v>
      </c>
      <c r="H40" s="45" t="s">
        <v>134</v>
      </c>
      <c r="I40" s="44" t="s">
        <v>127</v>
      </c>
    </row>
    <row r="41" spans="1:9" ht="25.5" customHeight="1" x14ac:dyDescent="0.2">
      <c r="A41" s="281" t="s">
        <v>10</v>
      </c>
      <c r="B41" s="281" t="s">
        <v>35</v>
      </c>
      <c r="C41" s="281" t="s">
        <v>42</v>
      </c>
      <c r="D41" s="281">
        <v>12</v>
      </c>
      <c r="E41" s="281" t="s">
        <v>136</v>
      </c>
      <c r="F41" s="281" t="s">
        <v>73</v>
      </c>
      <c r="G41" s="281" t="s">
        <v>74</v>
      </c>
      <c r="H41" s="45" t="s">
        <v>137</v>
      </c>
      <c r="I41" s="281" t="s">
        <v>107</v>
      </c>
    </row>
    <row r="42" spans="1:9" x14ac:dyDescent="0.2">
      <c r="A42" s="281"/>
      <c r="B42" s="281"/>
      <c r="C42" s="281"/>
      <c r="D42" s="281"/>
      <c r="E42" s="281"/>
      <c r="F42" s="281"/>
      <c r="G42" s="281"/>
      <c r="H42" s="52"/>
      <c r="I42" s="281"/>
    </row>
    <row r="43" spans="1:9" x14ac:dyDescent="0.2">
      <c r="A43" s="281"/>
      <c r="B43" s="281"/>
      <c r="C43" s="281"/>
      <c r="D43" s="281"/>
      <c r="E43" s="281"/>
      <c r="F43" s="281"/>
      <c r="G43" s="281"/>
      <c r="H43" s="52"/>
      <c r="I43" s="281"/>
    </row>
    <row r="44" spans="1:9" ht="29.25" customHeight="1" x14ac:dyDescent="0.2">
      <c r="A44" s="281"/>
      <c r="B44" s="281"/>
      <c r="C44" s="281"/>
      <c r="D44" s="281"/>
      <c r="E44" s="281"/>
      <c r="F44" s="281"/>
      <c r="G44" s="281"/>
      <c r="H44" s="50"/>
      <c r="I44" s="281"/>
    </row>
    <row r="45" spans="1:9" ht="24" customHeight="1" x14ac:dyDescent="0.2">
      <c r="A45" s="44" t="s">
        <v>10</v>
      </c>
      <c r="B45" s="44" t="s">
        <v>35</v>
      </c>
      <c r="C45" s="44" t="s">
        <v>42</v>
      </c>
      <c r="D45" s="44">
        <v>13</v>
      </c>
      <c r="E45" s="44" t="s">
        <v>138</v>
      </c>
      <c r="F45" s="44" t="s">
        <v>73</v>
      </c>
      <c r="G45" s="44" t="s">
        <v>74</v>
      </c>
      <c r="H45" s="50" t="s">
        <v>139</v>
      </c>
      <c r="I45" s="44" t="s">
        <v>107</v>
      </c>
    </row>
    <row r="46" spans="1:9" ht="22.5" x14ac:dyDescent="0.2">
      <c r="A46" s="44" t="s">
        <v>10</v>
      </c>
      <c r="B46" s="44" t="s">
        <v>35</v>
      </c>
      <c r="C46" s="44" t="s">
        <v>42</v>
      </c>
      <c r="D46" s="44">
        <v>14</v>
      </c>
      <c r="E46" s="44" t="s">
        <v>140</v>
      </c>
      <c r="F46" s="44" t="s">
        <v>69</v>
      </c>
      <c r="G46" s="44" t="s">
        <v>74</v>
      </c>
      <c r="H46" s="44" t="s">
        <v>141</v>
      </c>
      <c r="I46" s="44" t="s">
        <v>107</v>
      </c>
    </row>
    <row r="47" spans="1:9" ht="36" customHeight="1" x14ac:dyDescent="0.2">
      <c r="A47" s="43" t="s">
        <v>10</v>
      </c>
      <c r="B47" s="43" t="s">
        <v>35</v>
      </c>
      <c r="C47" s="43" t="s">
        <v>43</v>
      </c>
      <c r="D47" s="43"/>
      <c r="E47" s="43" t="s">
        <v>142</v>
      </c>
      <c r="F47" s="43" t="s">
        <v>73</v>
      </c>
      <c r="G47" s="43" t="s">
        <v>74</v>
      </c>
      <c r="H47" s="43" t="s">
        <v>75</v>
      </c>
      <c r="I47" s="53" t="s">
        <v>146</v>
      </c>
    </row>
    <row r="48" spans="1:9" ht="57.2" customHeight="1" x14ac:dyDescent="0.2">
      <c r="A48" s="44" t="s">
        <v>10</v>
      </c>
      <c r="B48" s="44" t="s">
        <v>35</v>
      </c>
      <c r="C48" s="44" t="s">
        <v>43</v>
      </c>
      <c r="D48" s="44" t="s">
        <v>12</v>
      </c>
      <c r="E48" s="44" t="s">
        <v>143</v>
      </c>
      <c r="F48" s="44" t="s">
        <v>144</v>
      </c>
      <c r="G48" s="44" t="s">
        <v>74</v>
      </c>
      <c r="H48" s="44" t="s">
        <v>145</v>
      </c>
      <c r="I48" s="51" t="s">
        <v>146</v>
      </c>
    </row>
    <row r="49" spans="1:9" ht="24" customHeight="1" x14ac:dyDescent="0.2">
      <c r="A49" s="44" t="s">
        <v>10</v>
      </c>
      <c r="B49" s="44" t="s">
        <v>35</v>
      </c>
      <c r="C49" s="44" t="s">
        <v>43</v>
      </c>
      <c r="D49" s="44">
        <v>2</v>
      </c>
      <c r="E49" s="44" t="s">
        <v>427</v>
      </c>
      <c r="F49" s="44" t="s">
        <v>69</v>
      </c>
      <c r="G49" s="44" t="s">
        <v>74</v>
      </c>
      <c r="H49" s="44" t="s">
        <v>147</v>
      </c>
      <c r="I49" s="51" t="s">
        <v>146</v>
      </c>
    </row>
    <row r="50" spans="1:9" ht="48" customHeight="1" x14ac:dyDescent="0.2">
      <c r="A50" s="215">
        <v>9</v>
      </c>
      <c r="B50" s="215">
        <v>1</v>
      </c>
      <c r="C50" s="215">
        <v>5</v>
      </c>
      <c r="D50" s="215">
        <v>3</v>
      </c>
      <c r="E50" s="229" t="s">
        <v>479</v>
      </c>
      <c r="F50" s="215"/>
      <c r="G50" s="215"/>
      <c r="H50" s="215"/>
      <c r="I50" s="216"/>
    </row>
    <row r="51" spans="1:9" ht="21.75" customHeight="1" x14ac:dyDescent="0.2">
      <c r="A51" s="42" t="s">
        <v>10</v>
      </c>
      <c r="B51" s="42" t="s">
        <v>35</v>
      </c>
      <c r="C51" s="42" t="s">
        <v>45</v>
      </c>
      <c r="D51" s="42"/>
      <c r="E51" s="43" t="s">
        <v>148</v>
      </c>
      <c r="F51" s="42" t="s">
        <v>73</v>
      </c>
      <c r="G51" s="42" t="s">
        <v>74</v>
      </c>
      <c r="H51" s="42" t="s">
        <v>149</v>
      </c>
      <c r="I51" s="42" t="s">
        <v>382</v>
      </c>
    </row>
    <row r="52" spans="1:9" ht="33.75" x14ac:dyDescent="0.2">
      <c r="A52" s="44" t="s">
        <v>10</v>
      </c>
      <c r="B52" s="44" t="s">
        <v>35</v>
      </c>
      <c r="C52" s="44" t="s">
        <v>45</v>
      </c>
      <c r="D52" s="44" t="s">
        <v>12</v>
      </c>
      <c r="E52" s="44" t="s">
        <v>150</v>
      </c>
      <c r="F52" s="44" t="s">
        <v>429</v>
      </c>
      <c r="G52" s="44" t="s">
        <v>74</v>
      </c>
      <c r="H52" s="44" t="s">
        <v>151</v>
      </c>
      <c r="I52" s="176" t="s">
        <v>382</v>
      </c>
    </row>
    <row r="53" spans="1:9" ht="21.75" customHeight="1" x14ac:dyDescent="0.2">
      <c r="A53" s="44" t="s">
        <v>10</v>
      </c>
      <c r="B53" s="44" t="s">
        <v>35</v>
      </c>
      <c r="C53" s="44" t="s">
        <v>45</v>
      </c>
      <c r="D53" s="44" t="s">
        <v>33</v>
      </c>
      <c r="E53" s="44" t="s">
        <v>153</v>
      </c>
      <c r="F53" s="44" t="s">
        <v>429</v>
      </c>
      <c r="G53" s="44" t="s">
        <v>74</v>
      </c>
      <c r="H53" s="44" t="s">
        <v>149</v>
      </c>
      <c r="I53" s="44" t="s">
        <v>382</v>
      </c>
    </row>
    <row r="54" spans="1:9" ht="45" x14ac:dyDescent="0.2">
      <c r="A54" s="44" t="s">
        <v>10</v>
      </c>
      <c r="B54" s="44" t="s">
        <v>35</v>
      </c>
      <c r="C54" s="44" t="s">
        <v>45</v>
      </c>
      <c r="D54" s="44" t="s">
        <v>48</v>
      </c>
      <c r="E54" s="44" t="s">
        <v>154</v>
      </c>
      <c r="F54" s="196" t="s">
        <v>429</v>
      </c>
      <c r="G54" s="44" t="s">
        <v>74</v>
      </c>
      <c r="H54" s="44" t="s">
        <v>141</v>
      </c>
      <c r="I54" s="51" t="s">
        <v>155</v>
      </c>
    </row>
    <row r="55" spans="1:9" ht="22.5" x14ac:dyDescent="0.2">
      <c r="A55" s="44" t="s">
        <v>10</v>
      </c>
      <c r="B55" s="44" t="s">
        <v>35</v>
      </c>
      <c r="C55" s="44" t="s">
        <v>45</v>
      </c>
      <c r="D55" s="44" t="s">
        <v>53</v>
      </c>
      <c r="E55" s="44" t="s">
        <v>156</v>
      </c>
      <c r="F55" s="196" t="s">
        <v>429</v>
      </c>
      <c r="G55" s="44" t="s">
        <v>74</v>
      </c>
      <c r="H55" s="44" t="s">
        <v>157</v>
      </c>
      <c r="I55" s="44" t="s">
        <v>382</v>
      </c>
    </row>
    <row r="56" spans="1:9" ht="24" customHeight="1" x14ac:dyDescent="0.2">
      <c r="A56" s="44" t="s">
        <v>10</v>
      </c>
      <c r="B56" s="44" t="s">
        <v>35</v>
      </c>
      <c r="C56" s="44" t="s">
        <v>45</v>
      </c>
      <c r="D56" s="44" t="s">
        <v>56</v>
      </c>
      <c r="E56" s="44" t="s">
        <v>158</v>
      </c>
      <c r="F56" s="196" t="s">
        <v>429</v>
      </c>
      <c r="G56" s="44" t="s">
        <v>74</v>
      </c>
      <c r="H56" s="44" t="s">
        <v>159</v>
      </c>
      <c r="I56" s="51" t="s">
        <v>160</v>
      </c>
    </row>
    <row r="57" spans="1:9" ht="22.5" x14ac:dyDescent="0.2">
      <c r="A57" s="44" t="s">
        <v>10</v>
      </c>
      <c r="B57" s="44" t="s">
        <v>35</v>
      </c>
      <c r="C57" s="44" t="s">
        <v>45</v>
      </c>
      <c r="D57" s="44" t="s">
        <v>94</v>
      </c>
      <c r="E57" s="44" t="s">
        <v>161</v>
      </c>
      <c r="F57" s="196" t="s">
        <v>429</v>
      </c>
      <c r="G57" s="44" t="s">
        <v>74</v>
      </c>
      <c r="H57" s="44" t="s">
        <v>162</v>
      </c>
      <c r="I57" s="51" t="s">
        <v>160</v>
      </c>
    </row>
    <row r="58" spans="1:9" ht="56.25" customHeight="1" x14ac:dyDescent="0.2">
      <c r="A58" s="44" t="s">
        <v>10</v>
      </c>
      <c r="B58" s="44" t="s">
        <v>35</v>
      </c>
      <c r="C58" s="44" t="s">
        <v>45</v>
      </c>
      <c r="D58" s="44">
        <v>7</v>
      </c>
      <c r="E58" s="54" t="s">
        <v>163</v>
      </c>
      <c r="F58" s="196" t="s">
        <v>429</v>
      </c>
      <c r="G58" s="44" t="s">
        <v>74</v>
      </c>
      <c r="H58" s="44" t="s">
        <v>164</v>
      </c>
      <c r="I58" s="44" t="s">
        <v>384</v>
      </c>
    </row>
    <row r="59" spans="1:9" ht="22.5" x14ac:dyDescent="0.2">
      <c r="A59" s="44" t="s">
        <v>10</v>
      </c>
      <c r="B59" s="44" t="s">
        <v>35</v>
      </c>
      <c r="C59" s="44" t="s">
        <v>45</v>
      </c>
      <c r="D59" s="46">
        <v>8</v>
      </c>
      <c r="E59" s="44" t="s">
        <v>165</v>
      </c>
      <c r="F59" s="196" t="s">
        <v>429</v>
      </c>
      <c r="G59" s="44" t="s">
        <v>74</v>
      </c>
      <c r="H59" s="44" t="s">
        <v>149</v>
      </c>
      <c r="I59" s="51" t="s">
        <v>166</v>
      </c>
    </row>
    <row r="60" spans="1:9" ht="22.5" x14ac:dyDescent="0.2">
      <c r="A60" s="44" t="s">
        <v>10</v>
      </c>
      <c r="B60" s="44" t="s">
        <v>35</v>
      </c>
      <c r="C60" s="44" t="s">
        <v>45</v>
      </c>
      <c r="D60" s="44">
        <v>9</v>
      </c>
      <c r="E60" s="44" t="s">
        <v>167</v>
      </c>
      <c r="F60" s="196" t="s">
        <v>429</v>
      </c>
      <c r="G60" s="44" t="s">
        <v>74</v>
      </c>
      <c r="H60" s="44" t="s">
        <v>168</v>
      </c>
      <c r="I60" s="44" t="s">
        <v>402</v>
      </c>
    </row>
    <row r="61" spans="1:9" ht="22.5" x14ac:dyDescent="0.2">
      <c r="A61" s="44" t="s">
        <v>10</v>
      </c>
      <c r="B61" s="44" t="s">
        <v>35</v>
      </c>
      <c r="C61" s="44" t="s">
        <v>45</v>
      </c>
      <c r="D61" s="44">
        <v>10</v>
      </c>
      <c r="E61" s="44" t="s">
        <v>169</v>
      </c>
      <c r="F61" s="196" t="s">
        <v>429</v>
      </c>
      <c r="G61" s="44" t="s">
        <v>74</v>
      </c>
      <c r="H61" s="44" t="s">
        <v>149</v>
      </c>
      <c r="I61" s="179">
        <v>41283</v>
      </c>
    </row>
    <row r="62" spans="1:9" ht="22.5" x14ac:dyDescent="0.2">
      <c r="A62" s="44" t="s">
        <v>10</v>
      </c>
      <c r="B62" s="44" t="s">
        <v>35</v>
      </c>
      <c r="C62" s="44" t="s">
        <v>45</v>
      </c>
      <c r="D62" s="46">
        <v>11</v>
      </c>
      <c r="E62" s="44" t="s">
        <v>170</v>
      </c>
      <c r="F62" s="196" t="s">
        <v>429</v>
      </c>
      <c r="G62" s="44" t="s">
        <v>74</v>
      </c>
      <c r="H62" s="44" t="s">
        <v>171</v>
      </c>
      <c r="I62" s="44" t="s">
        <v>385</v>
      </c>
    </row>
    <row r="63" spans="1:9" ht="23.25" customHeight="1" x14ac:dyDescent="0.2">
      <c r="A63" s="44" t="s">
        <v>10</v>
      </c>
      <c r="B63" s="44" t="s">
        <v>35</v>
      </c>
      <c r="C63" s="44" t="s">
        <v>45</v>
      </c>
      <c r="D63" s="44">
        <v>12</v>
      </c>
      <c r="E63" s="44" t="s">
        <v>172</v>
      </c>
      <c r="F63" s="196" t="s">
        <v>429</v>
      </c>
      <c r="G63" s="44" t="s">
        <v>74</v>
      </c>
      <c r="H63" s="44" t="s">
        <v>173</v>
      </c>
      <c r="I63" s="44" t="s">
        <v>405</v>
      </c>
    </row>
    <row r="64" spans="1:9" ht="42" customHeight="1" x14ac:dyDescent="0.2">
      <c r="A64" s="187">
        <v>9</v>
      </c>
      <c r="B64" s="187">
        <v>1</v>
      </c>
      <c r="C64" s="187">
        <v>6</v>
      </c>
      <c r="D64" s="187">
        <v>13</v>
      </c>
      <c r="E64" s="50" t="s">
        <v>403</v>
      </c>
      <c r="F64" s="187" t="s">
        <v>73</v>
      </c>
      <c r="G64" s="187" t="s">
        <v>74</v>
      </c>
      <c r="H64" s="187" t="s">
        <v>404</v>
      </c>
      <c r="I64" s="190" t="s">
        <v>396</v>
      </c>
    </row>
    <row r="65" spans="1:9" ht="42" x14ac:dyDescent="0.2">
      <c r="A65" s="43" t="s">
        <v>10</v>
      </c>
      <c r="B65" s="43" t="s">
        <v>35</v>
      </c>
      <c r="C65" s="43" t="s">
        <v>47</v>
      </c>
      <c r="D65" s="43"/>
      <c r="E65" s="55" t="s">
        <v>174</v>
      </c>
      <c r="F65" s="43" t="s">
        <v>73</v>
      </c>
      <c r="G65" s="43" t="s">
        <v>74</v>
      </c>
      <c r="H65" s="43" t="s">
        <v>75</v>
      </c>
      <c r="I65" s="43" t="s">
        <v>397</v>
      </c>
    </row>
    <row r="66" spans="1:9" ht="45" x14ac:dyDescent="0.2">
      <c r="A66" s="44" t="s">
        <v>10</v>
      </c>
      <c r="B66" s="44" t="s">
        <v>35</v>
      </c>
      <c r="C66" s="44" t="s">
        <v>47</v>
      </c>
      <c r="D66" s="44" t="s">
        <v>12</v>
      </c>
      <c r="E66" s="44" t="s">
        <v>430</v>
      </c>
      <c r="F66" s="44" t="s">
        <v>431</v>
      </c>
      <c r="G66" s="44" t="s">
        <v>175</v>
      </c>
      <c r="H66" s="44" t="s">
        <v>176</v>
      </c>
      <c r="I66" s="51" t="s">
        <v>386</v>
      </c>
    </row>
    <row r="67" spans="1:9" ht="12.75" customHeight="1" x14ac:dyDescent="0.2">
      <c r="A67" s="281" t="s">
        <v>10</v>
      </c>
      <c r="B67" s="281" t="s">
        <v>35</v>
      </c>
      <c r="C67" s="281" t="s">
        <v>47</v>
      </c>
      <c r="D67" s="281" t="s">
        <v>33</v>
      </c>
      <c r="E67" s="281" t="s">
        <v>177</v>
      </c>
      <c r="F67" s="281" t="s">
        <v>178</v>
      </c>
      <c r="G67" s="281" t="s">
        <v>175</v>
      </c>
      <c r="H67" s="281" t="s">
        <v>179</v>
      </c>
      <c r="I67" s="281" t="s">
        <v>387</v>
      </c>
    </row>
    <row r="68" spans="1:9" ht="31.5" customHeight="1" x14ac:dyDescent="0.2">
      <c r="A68" s="281"/>
      <c r="B68" s="281"/>
      <c r="C68" s="281"/>
      <c r="D68" s="281"/>
      <c r="E68" s="281"/>
      <c r="F68" s="281"/>
      <c r="G68" s="281"/>
      <c r="H68" s="281"/>
      <c r="I68" s="281"/>
    </row>
    <row r="69" spans="1:9" ht="81" customHeight="1" x14ac:dyDescent="0.2">
      <c r="A69" s="44" t="s">
        <v>10</v>
      </c>
      <c r="B69" s="44" t="s">
        <v>35</v>
      </c>
      <c r="C69" s="44" t="s">
        <v>47</v>
      </c>
      <c r="D69" s="44" t="s">
        <v>48</v>
      </c>
      <c r="E69" s="44" t="s">
        <v>432</v>
      </c>
      <c r="F69" s="44" t="s">
        <v>180</v>
      </c>
      <c r="G69" s="44" t="s">
        <v>181</v>
      </c>
      <c r="H69" s="44" t="s">
        <v>182</v>
      </c>
      <c r="I69" s="44" t="s">
        <v>391</v>
      </c>
    </row>
    <row r="70" spans="1:9" ht="96.75" customHeight="1" x14ac:dyDescent="0.2">
      <c r="A70" s="44" t="s">
        <v>10</v>
      </c>
      <c r="B70" s="44" t="s">
        <v>35</v>
      </c>
      <c r="C70" s="44" t="s">
        <v>47</v>
      </c>
      <c r="D70" s="46">
        <v>4</v>
      </c>
      <c r="E70" s="45" t="s">
        <v>433</v>
      </c>
      <c r="F70" s="47" t="s">
        <v>434</v>
      </c>
      <c r="G70" s="44" t="s">
        <v>175</v>
      </c>
      <c r="H70" s="44" t="s">
        <v>183</v>
      </c>
      <c r="I70" s="44" t="s">
        <v>393</v>
      </c>
    </row>
    <row r="71" spans="1:9" ht="91.5" customHeight="1" x14ac:dyDescent="0.2">
      <c r="A71" s="44">
        <v>9</v>
      </c>
      <c r="B71" s="44">
        <v>1</v>
      </c>
      <c r="C71" s="44">
        <v>7</v>
      </c>
      <c r="D71" s="46">
        <v>5</v>
      </c>
      <c r="E71" s="45" t="s">
        <v>184</v>
      </c>
      <c r="F71" s="197" t="s">
        <v>434</v>
      </c>
      <c r="G71" s="44" t="s">
        <v>175</v>
      </c>
      <c r="H71" s="44" t="s">
        <v>438</v>
      </c>
      <c r="I71" s="44" t="s">
        <v>393</v>
      </c>
    </row>
    <row r="72" spans="1:9" ht="12.75" customHeight="1" x14ac:dyDescent="0.2">
      <c r="A72" s="281">
        <v>9</v>
      </c>
      <c r="B72" s="281">
        <v>1</v>
      </c>
      <c r="C72" s="281">
        <v>7</v>
      </c>
      <c r="D72" s="285">
        <v>6</v>
      </c>
      <c r="E72" s="45" t="s">
        <v>185</v>
      </c>
      <c r="F72" s="284" t="s">
        <v>178</v>
      </c>
      <c r="G72" s="281" t="s">
        <v>74</v>
      </c>
      <c r="H72" s="281" t="s">
        <v>186</v>
      </c>
      <c r="I72" s="286" t="s">
        <v>392</v>
      </c>
    </row>
    <row r="73" spans="1:9" ht="33.75" x14ac:dyDescent="0.2">
      <c r="A73" s="281"/>
      <c r="B73" s="281"/>
      <c r="C73" s="281"/>
      <c r="D73" s="285"/>
      <c r="E73" s="56" t="s">
        <v>435</v>
      </c>
      <c r="F73" s="284"/>
      <c r="G73" s="281"/>
      <c r="H73" s="281"/>
      <c r="I73" s="286"/>
    </row>
    <row r="74" spans="1:9" ht="67.7" customHeight="1" x14ac:dyDescent="0.2">
      <c r="A74" s="281" t="s">
        <v>10</v>
      </c>
      <c r="B74" s="281" t="s">
        <v>35</v>
      </c>
      <c r="C74" s="281" t="s">
        <v>47</v>
      </c>
      <c r="D74" s="281">
        <v>7</v>
      </c>
      <c r="E74" s="281" t="s">
        <v>187</v>
      </c>
      <c r="F74" s="281" t="s">
        <v>434</v>
      </c>
      <c r="G74" s="281" t="s">
        <v>175</v>
      </c>
      <c r="H74" s="281" t="s">
        <v>186</v>
      </c>
      <c r="I74" s="286" t="s">
        <v>152</v>
      </c>
    </row>
    <row r="75" spans="1:9" ht="0.75" hidden="1" customHeight="1" x14ac:dyDescent="0.2">
      <c r="A75" s="281"/>
      <c r="B75" s="281"/>
      <c r="C75" s="281"/>
      <c r="D75" s="281"/>
      <c r="E75" s="281"/>
      <c r="F75" s="281"/>
      <c r="G75" s="281"/>
      <c r="H75" s="281"/>
      <c r="I75" s="286"/>
    </row>
    <row r="76" spans="1:9" ht="90" customHeight="1" x14ac:dyDescent="0.2">
      <c r="A76" s="183">
        <v>9</v>
      </c>
      <c r="B76" s="183">
        <v>1</v>
      </c>
      <c r="C76" s="183">
        <v>7</v>
      </c>
      <c r="D76" s="183">
        <v>8</v>
      </c>
      <c r="E76" s="45" t="s">
        <v>436</v>
      </c>
      <c r="F76" s="197" t="s">
        <v>434</v>
      </c>
      <c r="G76" s="192" t="s">
        <v>74</v>
      </c>
      <c r="H76" s="183" t="s">
        <v>394</v>
      </c>
      <c r="I76" s="184" t="s">
        <v>392</v>
      </c>
    </row>
    <row r="77" spans="1:9" ht="33.75" customHeight="1" x14ac:dyDescent="0.2">
      <c r="A77" s="44" t="s">
        <v>10</v>
      </c>
      <c r="B77" s="44" t="s">
        <v>35</v>
      </c>
      <c r="C77" s="44" t="s">
        <v>47</v>
      </c>
      <c r="D77" s="44">
        <v>9</v>
      </c>
      <c r="E77" s="45" t="s">
        <v>188</v>
      </c>
      <c r="F77" s="191" t="s">
        <v>112</v>
      </c>
      <c r="G77" s="192" t="s">
        <v>74</v>
      </c>
      <c r="H77" s="44" t="s">
        <v>189</v>
      </c>
      <c r="I77" s="179" t="s">
        <v>395</v>
      </c>
    </row>
    <row r="78" spans="1:9" ht="56.25" x14ac:dyDescent="0.2">
      <c r="A78" s="44" t="s">
        <v>10</v>
      </c>
      <c r="B78" s="44" t="s">
        <v>35</v>
      </c>
      <c r="C78" s="44" t="s">
        <v>47</v>
      </c>
      <c r="D78" s="46">
        <v>10</v>
      </c>
      <c r="E78" s="44" t="s">
        <v>437</v>
      </c>
      <c r="F78" s="47" t="s">
        <v>73</v>
      </c>
      <c r="G78" s="44" t="s">
        <v>175</v>
      </c>
      <c r="H78" s="44" t="s">
        <v>190</v>
      </c>
      <c r="I78" s="51" t="s">
        <v>392</v>
      </c>
    </row>
    <row r="79" spans="1:9" ht="67.5" x14ac:dyDescent="0.2">
      <c r="A79" s="187" t="s">
        <v>10</v>
      </c>
      <c r="B79" s="187" t="s">
        <v>35</v>
      </c>
      <c r="C79" s="187" t="s">
        <v>47</v>
      </c>
      <c r="D79" s="189">
        <v>11</v>
      </c>
      <c r="E79" s="187" t="s">
        <v>406</v>
      </c>
      <c r="F79" s="188" t="s">
        <v>178</v>
      </c>
      <c r="G79" s="192" t="s">
        <v>74</v>
      </c>
      <c r="H79" s="187" t="s">
        <v>407</v>
      </c>
      <c r="I79" s="190" t="s">
        <v>392</v>
      </c>
    </row>
    <row r="80" spans="1:9" ht="45" x14ac:dyDescent="0.2">
      <c r="A80" s="44" t="s">
        <v>10</v>
      </c>
      <c r="B80" s="44" t="s">
        <v>35</v>
      </c>
      <c r="C80" s="44" t="s">
        <v>47</v>
      </c>
      <c r="D80" s="44">
        <v>12</v>
      </c>
      <c r="E80" s="44" t="s">
        <v>191</v>
      </c>
      <c r="F80" s="44" t="s">
        <v>192</v>
      </c>
      <c r="G80" s="44" t="s">
        <v>74</v>
      </c>
      <c r="H80" s="44" t="s">
        <v>193</v>
      </c>
      <c r="I80" s="51" t="s">
        <v>396</v>
      </c>
    </row>
    <row r="81" spans="1:9" ht="33" customHeight="1" x14ac:dyDescent="0.2">
      <c r="A81" s="44" t="s">
        <v>10</v>
      </c>
      <c r="B81" s="44" t="s">
        <v>35</v>
      </c>
      <c r="C81" s="44" t="s">
        <v>47</v>
      </c>
      <c r="D81" s="44">
        <v>13</v>
      </c>
      <c r="E81" s="44" t="s">
        <v>194</v>
      </c>
      <c r="F81" s="44" t="s">
        <v>73</v>
      </c>
      <c r="G81" s="44" t="s">
        <v>195</v>
      </c>
      <c r="H81" s="44" t="s">
        <v>196</v>
      </c>
      <c r="I81" s="51" t="s">
        <v>396</v>
      </c>
    </row>
    <row r="82" spans="1:9" ht="22.5" x14ac:dyDescent="0.2">
      <c r="A82" s="44" t="s">
        <v>10</v>
      </c>
      <c r="B82" s="44" t="s">
        <v>35</v>
      </c>
      <c r="C82" s="44" t="s">
        <v>47</v>
      </c>
      <c r="D82" s="44">
        <v>14</v>
      </c>
      <c r="E82" s="44" t="s">
        <v>197</v>
      </c>
      <c r="F82" s="44" t="s">
        <v>73</v>
      </c>
      <c r="G82" s="44" t="s">
        <v>74</v>
      </c>
      <c r="H82" s="44" t="s">
        <v>198</v>
      </c>
      <c r="I82" s="51" t="s">
        <v>155</v>
      </c>
    </row>
    <row r="83" spans="1:9" ht="22.5" x14ac:dyDescent="0.2">
      <c r="A83" s="44" t="s">
        <v>10</v>
      </c>
      <c r="B83" s="44" t="s">
        <v>35</v>
      </c>
      <c r="C83" s="44" t="s">
        <v>47</v>
      </c>
      <c r="D83" s="44">
        <v>15</v>
      </c>
      <c r="E83" s="44" t="s">
        <v>199</v>
      </c>
      <c r="F83" s="44" t="s">
        <v>73</v>
      </c>
      <c r="G83" s="44" t="s">
        <v>74</v>
      </c>
      <c r="H83" s="44" t="s">
        <v>200</v>
      </c>
      <c r="I83" s="51" t="s">
        <v>392</v>
      </c>
    </row>
    <row r="84" spans="1:9" ht="34.5" customHeight="1" x14ac:dyDescent="0.2">
      <c r="A84" s="43" t="s">
        <v>10</v>
      </c>
      <c r="B84" s="43" t="s">
        <v>35</v>
      </c>
      <c r="C84" s="43" t="s">
        <v>201</v>
      </c>
      <c r="D84" s="43"/>
      <c r="E84" s="43" t="s">
        <v>202</v>
      </c>
      <c r="F84" s="43" t="s">
        <v>73</v>
      </c>
      <c r="G84" s="43" t="s">
        <v>74</v>
      </c>
      <c r="H84" s="43" t="s">
        <v>200</v>
      </c>
      <c r="I84" s="43" t="s">
        <v>408</v>
      </c>
    </row>
    <row r="85" spans="1:9" ht="81.75" customHeight="1" x14ac:dyDescent="0.2">
      <c r="A85" s="44" t="s">
        <v>10</v>
      </c>
      <c r="B85" s="44" t="s">
        <v>35</v>
      </c>
      <c r="C85" s="44" t="s">
        <v>201</v>
      </c>
      <c r="D85" s="44" t="s">
        <v>12</v>
      </c>
      <c r="E85" s="44" t="s">
        <v>203</v>
      </c>
      <c r="F85" s="197" t="s">
        <v>434</v>
      </c>
      <c r="G85" s="44" t="s">
        <v>74</v>
      </c>
      <c r="H85" s="44" t="s">
        <v>204</v>
      </c>
      <c r="I85" s="51" t="s">
        <v>398</v>
      </c>
    </row>
    <row r="86" spans="1:9" ht="66.75" customHeight="1" x14ac:dyDescent="0.2">
      <c r="A86" s="44" t="s">
        <v>10</v>
      </c>
      <c r="B86" s="44" t="s">
        <v>35</v>
      </c>
      <c r="C86" s="44" t="s">
        <v>201</v>
      </c>
      <c r="D86" s="44" t="s">
        <v>33</v>
      </c>
      <c r="E86" s="44" t="s">
        <v>205</v>
      </c>
      <c r="F86" s="197" t="s">
        <v>434</v>
      </c>
      <c r="G86" s="44" t="s">
        <v>74</v>
      </c>
      <c r="H86" s="44" t="s">
        <v>206</v>
      </c>
      <c r="I86" s="51" t="s">
        <v>398</v>
      </c>
    </row>
    <row r="87" spans="1:9" ht="82.5" customHeight="1" x14ac:dyDescent="0.2">
      <c r="A87" s="44" t="s">
        <v>10</v>
      </c>
      <c r="B87" s="44" t="s">
        <v>35</v>
      </c>
      <c r="C87" s="44" t="s">
        <v>201</v>
      </c>
      <c r="D87" s="44">
        <v>3</v>
      </c>
      <c r="E87" s="44" t="s">
        <v>440</v>
      </c>
      <c r="F87" s="197" t="s">
        <v>434</v>
      </c>
      <c r="G87" s="44" t="s">
        <v>175</v>
      </c>
      <c r="H87" s="44" t="s">
        <v>207</v>
      </c>
      <c r="I87" s="51" t="s">
        <v>398</v>
      </c>
    </row>
    <row r="88" spans="1:9" ht="95.25" customHeight="1" x14ac:dyDescent="0.2">
      <c r="A88" s="44" t="s">
        <v>10</v>
      </c>
      <c r="B88" s="44" t="s">
        <v>35</v>
      </c>
      <c r="C88" s="44" t="s">
        <v>201</v>
      </c>
      <c r="D88" s="44">
        <v>4</v>
      </c>
      <c r="E88" s="44" t="s">
        <v>208</v>
      </c>
      <c r="F88" s="197" t="s">
        <v>434</v>
      </c>
      <c r="G88" s="44" t="s">
        <v>175</v>
      </c>
      <c r="H88" s="44" t="s">
        <v>209</v>
      </c>
      <c r="I88" s="179" t="s">
        <v>399</v>
      </c>
    </row>
    <row r="89" spans="1:9" ht="42" customHeight="1" x14ac:dyDescent="0.2">
      <c r="A89" s="44" t="s">
        <v>10</v>
      </c>
      <c r="B89" s="44" t="s">
        <v>35</v>
      </c>
      <c r="C89" s="44" t="s">
        <v>201</v>
      </c>
      <c r="D89" s="44">
        <v>5</v>
      </c>
      <c r="E89" s="44" t="s">
        <v>441</v>
      </c>
      <c r="F89" s="44" t="s">
        <v>192</v>
      </c>
      <c r="G89" s="44" t="s">
        <v>74</v>
      </c>
      <c r="H89" s="44" t="s">
        <v>210</v>
      </c>
      <c r="I89" s="51" t="s">
        <v>392</v>
      </c>
    </row>
    <row r="90" spans="1:9" ht="22.7" customHeight="1" x14ac:dyDescent="0.2">
      <c r="A90" s="44" t="s">
        <v>10</v>
      </c>
      <c r="B90" s="44" t="s">
        <v>35</v>
      </c>
      <c r="C90" s="44" t="s">
        <v>201</v>
      </c>
      <c r="D90" s="44">
        <v>6</v>
      </c>
      <c r="E90" s="44" t="s">
        <v>211</v>
      </c>
      <c r="F90" s="44" t="s">
        <v>73</v>
      </c>
      <c r="G90" s="44" t="s">
        <v>74</v>
      </c>
      <c r="H90" s="44" t="s">
        <v>212</v>
      </c>
      <c r="I90" s="51" t="s">
        <v>213</v>
      </c>
    </row>
    <row r="91" spans="1:9" ht="45" x14ac:dyDescent="0.2">
      <c r="A91" s="44" t="s">
        <v>10</v>
      </c>
      <c r="B91" s="44" t="s">
        <v>35</v>
      </c>
      <c r="C91" s="44" t="s">
        <v>201</v>
      </c>
      <c r="D91" s="44">
        <v>7</v>
      </c>
      <c r="E91" s="44" t="s">
        <v>214</v>
      </c>
      <c r="F91" s="44" t="s">
        <v>73</v>
      </c>
      <c r="G91" s="44" t="s">
        <v>74</v>
      </c>
      <c r="H91" s="44" t="s">
        <v>215</v>
      </c>
      <c r="I91" s="51" t="s">
        <v>400</v>
      </c>
    </row>
    <row r="92" spans="1:9" ht="66.75" customHeight="1" x14ac:dyDescent="0.2">
      <c r="A92" s="44" t="s">
        <v>10</v>
      </c>
      <c r="B92" s="44" t="s">
        <v>35</v>
      </c>
      <c r="C92" s="44" t="s">
        <v>201</v>
      </c>
      <c r="D92" s="44">
        <v>8</v>
      </c>
      <c r="E92" s="44" t="s">
        <v>216</v>
      </c>
      <c r="F92" s="197" t="s">
        <v>439</v>
      </c>
      <c r="G92" s="44" t="s">
        <v>74</v>
      </c>
      <c r="H92" s="44" t="s">
        <v>198</v>
      </c>
      <c r="I92" s="51" t="s">
        <v>155</v>
      </c>
    </row>
    <row r="93" spans="1:9" ht="36" customHeight="1" x14ac:dyDescent="0.2">
      <c r="A93" s="57" t="s">
        <v>10</v>
      </c>
      <c r="B93" s="57" t="s">
        <v>38</v>
      </c>
      <c r="C93" s="58"/>
      <c r="D93" s="287" t="s">
        <v>34</v>
      </c>
      <c r="E93" s="287"/>
      <c r="F93" s="287"/>
      <c r="G93" s="287"/>
      <c r="H93" s="287"/>
      <c r="I93" s="287"/>
    </row>
    <row r="94" spans="1:9" ht="126.75" customHeight="1" x14ac:dyDescent="0.2">
      <c r="A94" s="57" t="s">
        <v>10</v>
      </c>
      <c r="B94" s="57" t="s">
        <v>33</v>
      </c>
      <c r="C94" s="59" t="s">
        <v>35</v>
      </c>
      <c r="D94" s="58"/>
      <c r="E94" s="60" t="s">
        <v>486</v>
      </c>
      <c r="F94" s="61" t="s">
        <v>442</v>
      </c>
      <c r="G94" s="59" t="s">
        <v>74</v>
      </c>
      <c r="H94" s="59" t="s">
        <v>217</v>
      </c>
      <c r="I94" s="59" t="s">
        <v>218</v>
      </c>
    </row>
    <row r="95" spans="1:9" ht="33.950000000000003" customHeight="1" x14ac:dyDescent="0.2">
      <c r="A95" s="292" t="s">
        <v>10</v>
      </c>
      <c r="B95" s="292" t="s">
        <v>33</v>
      </c>
      <c r="C95" s="292" t="s">
        <v>35</v>
      </c>
      <c r="D95" s="292" t="s">
        <v>12</v>
      </c>
      <c r="E95" s="293" t="s">
        <v>219</v>
      </c>
      <c r="F95" s="288" t="s">
        <v>220</v>
      </c>
      <c r="G95" s="289" t="s">
        <v>74</v>
      </c>
      <c r="H95" s="45" t="s">
        <v>221</v>
      </c>
      <c r="I95" s="290" t="s">
        <v>222</v>
      </c>
    </row>
    <row r="96" spans="1:9" ht="33.950000000000003" customHeight="1" x14ac:dyDescent="0.2">
      <c r="A96" s="292"/>
      <c r="B96" s="292"/>
      <c r="C96" s="292"/>
      <c r="D96" s="292"/>
      <c r="E96" s="293"/>
      <c r="F96" s="288"/>
      <c r="G96" s="289"/>
      <c r="H96" s="52" t="s">
        <v>223</v>
      </c>
      <c r="I96" s="290"/>
    </row>
    <row r="97" spans="1:9" ht="45.75" customHeight="1" x14ac:dyDescent="0.2">
      <c r="A97" s="292"/>
      <c r="B97" s="292"/>
      <c r="C97" s="292"/>
      <c r="D97" s="292"/>
      <c r="E97" s="293"/>
      <c r="F97" s="288"/>
      <c r="G97" s="289"/>
      <c r="H97" s="52" t="s">
        <v>224</v>
      </c>
      <c r="I97" s="290"/>
    </row>
    <row r="98" spans="1:9" ht="33.4" customHeight="1" x14ac:dyDescent="0.2">
      <c r="A98" s="292"/>
      <c r="B98" s="292"/>
      <c r="C98" s="292"/>
      <c r="D98" s="292"/>
      <c r="E98" s="293"/>
      <c r="F98" s="288"/>
      <c r="G98" s="289"/>
      <c r="H98" s="52" t="s">
        <v>225</v>
      </c>
      <c r="I98" s="290"/>
    </row>
    <row r="99" spans="1:9" ht="45" x14ac:dyDescent="0.2">
      <c r="A99" s="292"/>
      <c r="B99" s="292"/>
      <c r="C99" s="292"/>
      <c r="D99" s="292"/>
      <c r="E99" s="293"/>
      <c r="F99" s="288"/>
      <c r="G99" s="289"/>
      <c r="H99" s="52" t="s">
        <v>226</v>
      </c>
      <c r="I99" s="290"/>
    </row>
    <row r="100" spans="1:9" ht="25.15" customHeight="1" x14ac:dyDescent="0.2">
      <c r="A100" s="292"/>
      <c r="B100" s="292"/>
      <c r="C100" s="292"/>
      <c r="D100" s="292"/>
      <c r="E100" s="293"/>
      <c r="F100" s="288"/>
      <c r="G100" s="289"/>
      <c r="H100" s="52" t="s">
        <v>227</v>
      </c>
      <c r="I100" s="290"/>
    </row>
    <row r="101" spans="1:9" ht="51" customHeight="1" x14ac:dyDescent="0.2">
      <c r="A101" s="292"/>
      <c r="B101" s="292"/>
      <c r="C101" s="292"/>
      <c r="D101" s="292"/>
      <c r="E101" s="293"/>
      <c r="F101" s="288"/>
      <c r="G101" s="289"/>
      <c r="H101" s="52" t="s">
        <v>228</v>
      </c>
      <c r="I101" s="290"/>
    </row>
    <row r="102" spans="1:9" s="63" customFormat="1" ht="51" customHeight="1" x14ac:dyDescent="0.2">
      <c r="A102" s="292"/>
      <c r="B102" s="292"/>
      <c r="C102" s="292"/>
      <c r="D102" s="292"/>
      <c r="E102" s="293"/>
      <c r="F102" s="288"/>
      <c r="G102" s="289"/>
      <c r="H102" s="50" t="s">
        <v>443</v>
      </c>
      <c r="I102" s="290"/>
    </row>
    <row r="103" spans="1:9" ht="56.25" x14ac:dyDescent="0.2">
      <c r="A103" s="62" t="s">
        <v>10</v>
      </c>
      <c r="B103" s="62" t="s">
        <v>33</v>
      </c>
      <c r="C103" s="64" t="s">
        <v>35</v>
      </c>
      <c r="D103" s="62" t="s">
        <v>33</v>
      </c>
      <c r="E103" s="65" t="s">
        <v>444</v>
      </c>
      <c r="F103" s="66" t="s">
        <v>220</v>
      </c>
      <c r="G103" s="67" t="s">
        <v>74</v>
      </c>
      <c r="H103" s="68" t="s">
        <v>445</v>
      </c>
      <c r="I103" s="69" t="s">
        <v>229</v>
      </c>
    </row>
    <row r="104" spans="1:9" s="14" customFormat="1" ht="22.5" x14ac:dyDescent="0.2">
      <c r="A104" s="62" t="s">
        <v>10</v>
      </c>
      <c r="B104" s="62" t="s">
        <v>33</v>
      </c>
      <c r="C104" s="62" t="s">
        <v>35</v>
      </c>
      <c r="D104" s="62" t="s">
        <v>48</v>
      </c>
      <c r="E104" s="70" t="s">
        <v>230</v>
      </c>
      <c r="F104" s="66" t="s">
        <v>220</v>
      </c>
      <c r="G104" s="67" t="s">
        <v>74</v>
      </c>
      <c r="H104" s="65" t="s">
        <v>231</v>
      </c>
      <c r="I104" s="69" t="s">
        <v>232</v>
      </c>
    </row>
    <row r="105" spans="1:9" s="14" customFormat="1" ht="101.25" customHeight="1" x14ac:dyDescent="0.2">
      <c r="A105" s="194" t="s">
        <v>10</v>
      </c>
      <c r="B105" s="194" t="s">
        <v>33</v>
      </c>
      <c r="C105" s="194" t="s">
        <v>35</v>
      </c>
      <c r="D105" s="194" t="s">
        <v>53</v>
      </c>
      <c r="E105" s="70" t="s">
        <v>411</v>
      </c>
      <c r="F105" s="66" t="s">
        <v>220</v>
      </c>
      <c r="G105" s="67" t="s">
        <v>412</v>
      </c>
      <c r="H105" s="52" t="s">
        <v>413</v>
      </c>
      <c r="I105" s="69" t="s">
        <v>414</v>
      </c>
    </row>
    <row r="106" spans="1:9" s="14" customFormat="1" ht="101.25" customHeight="1" x14ac:dyDescent="0.2">
      <c r="A106" s="250"/>
      <c r="B106" s="250" t="s">
        <v>38</v>
      </c>
      <c r="C106" s="250" t="s">
        <v>35</v>
      </c>
      <c r="D106" s="250" t="s">
        <v>56</v>
      </c>
      <c r="E106" s="70" t="s">
        <v>495</v>
      </c>
      <c r="F106" s="66" t="s">
        <v>220</v>
      </c>
      <c r="G106" s="67" t="s">
        <v>496</v>
      </c>
      <c r="H106" s="251" t="s">
        <v>497</v>
      </c>
      <c r="I106" s="69" t="s">
        <v>498</v>
      </c>
    </row>
    <row r="107" spans="1:9" ht="69" customHeight="1" x14ac:dyDescent="0.2">
      <c r="A107" s="71" t="s">
        <v>10</v>
      </c>
      <c r="B107" s="71" t="s">
        <v>33</v>
      </c>
      <c r="C107" s="71" t="s">
        <v>38</v>
      </c>
      <c r="D107" s="72"/>
      <c r="E107" s="73" t="s">
        <v>233</v>
      </c>
      <c r="F107" s="61" t="s">
        <v>220</v>
      </c>
      <c r="G107" s="74" t="s">
        <v>74</v>
      </c>
      <c r="H107" s="73" t="s">
        <v>234</v>
      </c>
      <c r="I107" s="75" t="s">
        <v>235</v>
      </c>
    </row>
    <row r="108" spans="1:9" ht="33.75" x14ac:dyDescent="0.2">
      <c r="A108" s="71" t="s">
        <v>10</v>
      </c>
      <c r="B108" s="71" t="s">
        <v>33</v>
      </c>
      <c r="C108" s="71" t="s">
        <v>40</v>
      </c>
      <c r="D108" s="71"/>
      <c r="E108" s="73" t="s">
        <v>236</v>
      </c>
      <c r="F108" s="61" t="s">
        <v>220</v>
      </c>
      <c r="G108" s="42" t="s">
        <v>74</v>
      </c>
      <c r="H108" s="73" t="s">
        <v>237</v>
      </c>
      <c r="I108" s="75" t="s">
        <v>238</v>
      </c>
    </row>
    <row r="109" spans="1:9" ht="67.5" x14ac:dyDescent="0.2">
      <c r="A109" s="230" t="s">
        <v>10</v>
      </c>
      <c r="B109" s="230" t="s">
        <v>33</v>
      </c>
      <c r="C109" s="230" t="s">
        <v>42</v>
      </c>
      <c r="D109" s="230"/>
      <c r="E109" s="231" t="s">
        <v>466</v>
      </c>
      <c r="F109" s="232" t="s">
        <v>487</v>
      </c>
      <c r="G109" s="42" t="s">
        <v>74</v>
      </c>
      <c r="H109" s="233" t="s">
        <v>467</v>
      </c>
      <c r="I109" s="234" t="s">
        <v>232</v>
      </c>
    </row>
    <row r="110" spans="1:9" ht="33.75" x14ac:dyDescent="0.2">
      <c r="A110" s="235" t="s">
        <v>10</v>
      </c>
      <c r="B110" s="235" t="s">
        <v>33</v>
      </c>
      <c r="C110" s="235" t="s">
        <v>42</v>
      </c>
      <c r="D110" s="235" t="s">
        <v>12</v>
      </c>
      <c r="E110" s="236" t="s">
        <v>481</v>
      </c>
      <c r="F110" s="237" t="s">
        <v>487</v>
      </c>
      <c r="G110" s="229" t="s">
        <v>74</v>
      </c>
      <c r="H110" s="238" t="s">
        <v>467</v>
      </c>
      <c r="I110" s="239" t="s">
        <v>232</v>
      </c>
    </row>
    <row r="111" spans="1:9" ht="56.25" customHeight="1" x14ac:dyDescent="0.2">
      <c r="A111" s="76" t="s">
        <v>10</v>
      </c>
      <c r="B111" s="76" t="s">
        <v>48</v>
      </c>
      <c r="C111" s="76"/>
      <c r="D111" s="291" t="s">
        <v>49</v>
      </c>
      <c r="E111" s="291"/>
      <c r="F111" s="291"/>
      <c r="G111" s="291"/>
      <c r="H111" s="291"/>
      <c r="I111" s="291"/>
    </row>
    <row r="112" spans="1:9" ht="71.45" customHeight="1" x14ac:dyDescent="0.2">
      <c r="A112" s="57" t="s">
        <v>10</v>
      </c>
      <c r="B112" s="57" t="s">
        <v>48</v>
      </c>
      <c r="C112" s="57" t="s">
        <v>35</v>
      </c>
      <c r="D112" s="57"/>
      <c r="E112" s="43" t="s">
        <v>239</v>
      </c>
      <c r="F112" s="43" t="s">
        <v>446</v>
      </c>
      <c r="G112" s="43" t="s">
        <v>74</v>
      </c>
      <c r="H112" s="43" t="s">
        <v>240</v>
      </c>
      <c r="I112" s="43" t="s">
        <v>241</v>
      </c>
    </row>
    <row r="113" spans="1:9" ht="55.5" customHeight="1" x14ac:dyDescent="0.2">
      <c r="A113" s="51" t="s">
        <v>10</v>
      </c>
      <c r="B113" s="51" t="s">
        <v>48</v>
      </c>
      <c r="C113" s="51" t="s">
        <v>35</v>
      </c>
      <c r="D113" s="51">
        <v>1</v>
      </c>
      <c r="E113" s="44" t="s">
        <v>242</v>
      </c>
      <c r="F113" s="44" t="s">
        <v>446</v>
      </c>
      <c r="G113" s="44" t="s">
        <v>74</v>
      </c>
      <c r="H113" s="44" t="s">
        <v>243</v>
      </c>
      <c r="I113" s="51" t="s">
        <v>244</v>
      </c>
    </row>
    <row r="114" spans="1:9" ht="68.25" customHeight="1" x14ac:dyDescent="0.2">
      <c r="A114" s="286" t="s">
        <v>10</v>
      </c>
      <c r="B114" s="286" t="s">
        <v>48</v>
      </c>
      <c r="C114" s="286" t="s">
        <v>35</v>
      </c>
      <c r="D114" s="286">
        <v>2</v>
      </c>
      <c r="E114" s="281" t="s">
        <v>245</v>
      </c>
      <c r="F114" s="281" t="s">
        <v>446</v>
      </c>
      <c r="G114" s="281" t="s">
        <v>74</v>
      </c>
      <c r="H114" s="281" t="s">
        <v>246</v>
      </c>
      <c r="I114" s="286" t="s">
        <v>244</v>
      </c>
    </row>
    <row r="115" spans="1:9" ht="71.45" customHeight="1" x14ac:dyDescent="0.2">
      <c r="A115" s="286"/>
      <c r="B115" s="286"/>
      <c r="C115" s="286"/>
      <c r="D115" s="286"/>
      <c r="E115" s="281"/>
      <c r="F115" s="281"/>
      <c r="G115" s="281"/>
      <c r="H115" s="281"/>
      <c r="I115" s="286"/>
    </row>
    <row r="116" spans="1:9" ht="33.75" customHeight="1" x14ac:dyDescent="0.2">
      <c r="A116" s="51" t="s">
        <v>10</v>
      </c>
      <c r="B116" s="51" t="s">
        <v>48</v>
      </c>
      <c r="C116" s="51" t="s">
        <v>35</v>
      </c>
      <c r="D116" s="51">
        <v>3</v>
      </c>
      <c r="E116" s="44" t="s">
        <v>247</v>
      </c>
      <c r="F116" s="44" t="s">
        <v>446</v>
      </c>
      <c r="G116" s="44" t="s">
        <v>74</v>
      </c>
      <c r="H116" s="44" t="s">
        <v>248</v>
      </c>
      <c r="I116" s="51" t="s">
        <v>249</v>
      </c>
    </row>
    <row r="117" spans="1:9" ht="67.5" x14ac:dyDescent="0.2">
      <c r="A117" s="51" t="s">
        <v>10</v>
      </c>
      <c r="B117" s="51" t="s">
        <v>48</v>
      </c>
      <c r="C117" s="51" t="s">
        <v>35</v>
      </c>
      <c r="D117" s="51">
        <v>4</v>
      </c>
      <c r="E117" s="44" t="s">
        <v>250</v>
      </c>
      <c r="F117" s="44" t="s">
        <v>446</v>
      </c>
      <c r="G117" s="44" t="s">
        <v>74</v>
      </c>
      <c r="H117" s="44" t="s">
        <v>251</v>
      </c>
      <c r="I117" s="51" t="s">
        <v>252</v>
      </c>
    </row>
    <row r="118" spans="1:9" ht="71.45" customHeight="1" x14ac:dyDescent="0.2">
      <c r="A118" s="51" t="s">
        <v>10</v>
      </c>
      <c r="B118" s="51" t="s">
        <v>48</v>
      </c>
      <c r="C118" s="51" t="s">
        <v>35</v>
      </c>
      <c r="D118" s="51">
        <v>5</v>
      </c>
      <c r="E118" s="44" t="s">
        <v>447</v>
      </c>
      <c r="F118" s="44" t="s">
        <v>446</v>
      </c>
      <c r="G118" s="44" t="s">
        <v>74</v>
      </c>
      <c r="H118" s="44" t="s">
        <v>253</v>
      </c>
      <c r="I118" s="51" t="s">
        <v>254</v>
      </c>
    </row>
    <row r="119" spans="1:9" s="14" customFormat="1" ht="73.5" x14ac:dyDescent="0.2">
      <c r="A119" s="57" t="s">
        <v>10</v>
      </c>
      <c r="B119" s="57" t="s">
        <v>48</v>
      </c>
      <c r="C119" s="57" t="s">
        <v>38</v>
      </c>
      <c r="D119" s="57"/>
      <c r="E119" s="43" t="s">
        <v>255</v>
      </c>
      <c r="F119" s="43" t="s">
        <v>446</v>
      </c>
      <c r="G119" s="43" t="s">
        <v>256</v>
      </c>
      <c r="H119" s="43" t="s">
        <v>257</v>
      </c>
      <c r="I119" s="53" t="s">
        <v>258</v>
      </c>
    </row>
    <row r="120" spans="1:9" ht="45.75" customHeight="1" x14ac:dyDescent="0.2">
      <c r="A120" s="51" t="s">
        <v>10</v>
      </c>
      <c r="B120" s="77" t="s">
        <v>48</v>
      </c>
      <c r="C120" s="51" t="s">
        <v>38</v>
      </c>
      <c r="D120" s="51">
        <v>1</v>
      </c>
      <c r="E120" s="44" t="s">
        <v>449</v>
      </c>
      <c r="F120" s="44" t="s">
        <v>446</v>
      </c>
      <c r="G120" s="44" t="s">
        <v>74</v>
      </c>
      <c r="H120" s="44" t="s">
        <v>259</v>
      </c>
      <c r="I120" s="51" t="s">
        <v>254</v>
      </c>
    </row>
    <row r="121" spans="1:9" ht="45" x14ac:dyDescent="0.2">
      <c r="A121" s="51" t="s">
        <v>10</v>
      </c>
      <c r="B121" s="77" t="s">
        <v>48</v>
      </c>
      <c r="C121" s="51" t="s">
        <v>38</v>
      </c>
      <c r="D121" s="51">
        <v>2</v>
      </c>
      <c r="E121" s="44" t="s">
        <v>450</v>
      </c>
      <c r="F121" s="44" t="s">
        <v>446</v>
      </c>
      <c r="G121" s="44" t="s">
        <v>74</v>
      </c>
      <c r="H121" s="44" t="s">
        <v>260</v>
      </c>
      <c r="I121" s="51" t="s">
        <v>252</v>
      </c>
    </row>
    <row r="122" spans="1:9" ht="78.75" x14ac:dyDescent="0.2">
      <c r="A122" s="51" t="s">
        <v>10</v>
      </c>
      <c r="B122" s="77" t="s">
        <v>48</v>
      </c>
      <c r="C122" s="77" t="s">
        <v>38</v>
      </c>
      <c r="D122" s="51">
        <v>3</v>
      </c>
      <c r="E122" s="44" t="s">
        <v>451</v>
      </c>
      <c r="F122" s="44" t="s">
        <v>446</v>
      </c>
      <c r="G122" s="44" t="s">
        <v>74</v>
      </c>
      <c r="H122" s="44" t="s">
        <v>261</v>
      </c>
      <c r="I122" s="51" t="s">
        <v>258</v>
      </c>
    </row>
    <row r="123" spans="1:9" ht="27" customHeight="1" x14ac:dyDescent="0.2">
      <c r="A123" s="57" t="s">
        <v>10</v>
      </c>
      <c r="B123" s="57" t="s">
        <v>48</v>
      </c>
      <c r="C123" s="57" t="s">
        <v>40</v>
      </c>
      <c r="D123" s="57"/>
      <c r="E123" s="43" t="s">
        <v>262</v>
      </c>
      <c r="F123" s="43" t="s">
        <v>448</v>
      </c>
      <c r="G123" s="43" t="s">
        <v>74</v>
      </c>
      <c r="H123" s="43" t="s">
        <v>263</v>
      </c>
      <c r="I123" s="57" t="s">
        <v>264</v>
      </c>
    </row>
    <row r="124" spans="1:9" ht="86.25" customHeight="1" x14ac:dyDescent="0.2">
      <c r="A124" s="51" t="s">
        <v>10</v>
      </c>
      <c r="B124" s="51" t="s">
        <v>48</v>
      </c>
      <c r="C124" s="51" t="s">
        <v>40</v>
      </c>
      <c r="D124" s="51">
        <v>1</v>
      </c>
      <c r="E124" s="44" t="s">
        <v>265</v>
      </c>
      <c r="F124" s="44" t="s">
        <v>446</v>
      </c>
      <c r="G124" s="44" t="s">
        <v>74</v>
      </c>
      <c r="H124" s="44" t="s">
        <v>266</v>
      </c>
      <c r="I124" s="51" t="s">
        <v>267</v>
      </c>
    </row>
    <row r="125" spans="1:9" ht="56.25" customHeight="1" x14ac:dyDescent="0.2">
      <c r="A125" s="51" t="s">
        <v>10</v>
      </c>
      <c r="B125" s="51" t="s">
        <v>48</v>
      </c>
      <c r="C125" s="51" t="s">
        <v>40</v>
      </c>
      <c r="D125" s="51">
        <v>2</v>
      </c>
      <c r="E125" s="44" t="s">
        <v>452</v>
      </c>
      <c r="F125" s="199" t="s">
        <v>446</v>
      </c>
      <c r="G125" s="44" t="s">
        <v>74</v>
      </c>
      <c r="H125" s="44" t="s">
        <v>268</v>
      </c>
      <c r="I125" s="51" t="s">
        <v>269</v>
      </c>
    </row>
    <row r="126" spans="1:9" s="14" customFormat="1" ht="89.45" customHeight="1" x14ac:dyDescent="0.2">
      <c r="A126" s="51" t="s">
        <v>10</v>
      </c>
      <c r="B126" s="51" t="s">
        <v>48</v>
      </c>
      <c r="C126" s="51" t="s">
        <v>40</v>
      </c>
      <c r="D126" s="51">
        <v>3</v>
      </c>
      <c r="E126" s="44" t="s">
        <v>270</v>
      </c>
      <c r="F126" s="199" t="s">
        <v>446</v>
      </c>
      <c r="G126" s="44" t="s">
        <v>74</v>
      </c>
      <c r="H126" s="44" t="s">
        <v>271</v>
      </c>
      <c r="I126" s="51" t="s">
        <v>249</v>
      </c>
    </row>
    <row r="127" spans="1:9" ht="72.75" customHeight="1" x14ac:dyDescent="0.2">
      <c r="A127" s="51" t="s">
        <v>10</v>
      </c>
      <c r="B127" s="51" t="s">
        <v>48</v>
      </c>
      <c r="C127" s="51" t="s">
        <v>40</v>
      </c>
      <c r="D127" s="51">
        <v>4</v>
      </c>
      <c r="E127" s="44" t="s">
        <v>453</v>
      </c>
      <c r="F127" s="199" t="s">
        <v>446</v>
      </c>
      <c r="G127" s="44" t="s">
        <v>74</v>
      </c>
      <c r="H127" s="44" t="s">
        <v>272</v>
      </c>
      <c r="I127" s="51" t="s">
        <v>258</v>
      </c>
    </row>
    <row r="128" spans="1:9" ht="102.2" customHeight="1" x14ac:dyDescent="0.2">
      <c r="A128" s="51" t="s">
        <v>10</v>
      </c>
      <c r="B128" s="51" t="s">
        <v>48</v>
      </c>
      <c r="C128" s="51" t="s">
        <v>40</v>
      </c>
      <c r="D128" s="51">
        <v>5</v>
      </c>
      <c r="E128" s="44" t="s">
        <v>273</v>
      </c>
      <c r="F128" s="199" t="s">
        <v>446</v>
      </c>
      <c r="G128" s="44" t="s">
        <v>74</v>
      </c>
      <c r="H128" s="44" t="s">
        <v>274</v>
      </c>
      <c r="I128" s="51" t="s">
        <v>249</v>
      </c>
    </row>
    <row r="129" spans="1:9" ht="58.7" customHeight="1" x14ac:dyDescent="0.2">
      <c r="A129" s="51" t="s">
        <v>10</v>
      </c>
      <c r="B129" s="51" t="s">
        <v>48</v>
      </c>
      <c r="C129" s="51" t="s">
        <v>40</v>
      </c>
      <c r="D129" s="51">
        <v>6</v>
      </c>
      <c r="E129" s="44" t="s">
        <v>275</v>
      </c>
      <c r="F129" s="199" t="s">
        <v>446</v>
      </c>
      <c r="G129" s="44" t="s">
        <v>74</v>
      </c>
      <c r="H129" s="44" t="s">
        <v>276</v>
      </c>
      <c r="I129" s="51" t="s">
        <v>277</v>
      </c>
    </row>
    <row r="130" spans="1:9" ht="105" x14ac:dyDescent="0.2">
      <c r="A130" s="57" t="s">
        <v>10</v>
      </c>
      <c r="B130" s="57" t="s">
        <v>48</v>
      </c>
      <c r="C130" s="57" t="s">
        <v>42</v>
      </c>
      <c r="D130" s="57"/>
      <c r="E130" s="43" t="s">
        <v>456</v>
      </c>
      <c r="F130" s="198" t="s">
        <v>446</v>
      </c>
      <c r="G130" s="43" t="s">
        <v>74</v>
      </c>
      <c r="H130" s="43" t="s">
        <v>278</v>
      </c>
      <c r="I130" s="57" t="s">
        <v>279</v>
      </c>
    </row>
    <row r="131" spans="1:9" ht="57.2" customHeight="1" x14ac:dyDescent="0.2">
      <c r="A131" s="51" t="s">
        <v>10</v>
      </c>
      <c r="B131" s="51" t="s">
        <v>48</v>
      </c>
      <c r="C131" s="51" t="s">
        <v>42</v>
      </c>
      <c r="D131" s="51">
        <v>1</v>
      </c>
      <c r="E131" s="44" t="s">
        <v>457</v>
      </c>
      <c r="F131" s="199" t="s">
        <v>446</v>
      </c>
      <c r="G131" s="44" t="s">
        <v>74</v>
      </c>
      <c r="H131" s="44" t="s">
        <v>280</v>
      </c>
      <c r="I131" s="51" t="s">
        <v>244</v>
      </c>
    </row>
    <row r="132" spans="1:9" ht="41.25" customHeight="1" x14ac:dyDescent="0.2">
      <c r="A132" s="51" t="s">
        <v>10</v>
      </c>
      <c r="B132" s="51" t="s">
        <v>48</v>
      </c>
      <c r="C132" s="51" t="s">
        <v>42</v>
      </c>
      <c r="D132" s="51">
        <v>2</v>
      </c>
      <c r="E132" s="44" t="s">
        <v>281</v>
      </c>
      <c r="F132" s="199" t="s">
        <v>446</v>
      </c>
      <c r="G132" s="44" t="s">
        <v>74</v>
      </c>
      <c r="H132" s="44" t="s">
        <v>282</v>
      </c>
      <c r="I132" s="51" t="s">
        <v>283</v>
      </c>
    </row>
    <row r="133" spans="1:9" ht="69" customHeight="1" x14ac:dyDescent="0.2">
      <c r="A133" s="51" t="s">
        <v>10</v>
      </c>
      <c r="B133" s="51" t="s">
        <v>48</v>
      </c>
      <c r="C133" s="51" t="s">
        <v>42</v>
      </c>
      <c r="D133" s="51">
        <v>3</v>
      </c>
      <c r="E133" s="44" t="s">
        <v>458</v>
      </c>
      <c r="F133" s="199" t="s">
        <v>446</v>
      </c>
      <c r="G133" s="44" t="s">
        <v>454</v>
      </c>
      <c r="H133" s="44" t="s">
        <v>455</v>
      </c>
      <c r="I133" s="51" t="s">
        <v>284</v>
      </c>
    </row>
    <row r="134" spans="1:9" ht="12.75" customHeight="1" x14ac:dyDescent="0.2">
      <c r="A134" s="286" t="s">
        <v>10</v>
      </c>
      <c r="B134" s="286" t="s">
        <v>48</v>
      </c>
      <c r="C134" s="286" t="s">
        <v>42</v>
      </c>
      <c r="D134" s="286">
        <v>4</v>
      </c>
      <c r="E134" s="281" t="s">
        <v>459</v>
      </c>
      <c r="F134" s="281" t="s">
        <v>446</v>
      </c>
      <c r="G134" s="281" t="s">
        <v>454</v>
      </c>
      <c r="H134" s="281" t="s">
        <v>460</v>
      </c>
      <c r="I134" s="286" t="s">
        <v>285</v>
      </c>
    </row>
    <row r="135" spans="1:9" ht="80.25" customHeight="1" x14ac:dyDescent="0.2">
      <c r="A135" s="286"/>
      <c r="B135" s="286"/>
      <c r="C135" s="286"/>
      <c r="D135" s="286"/>
      <c r="E135" s="281"/>
      <c r="F135" s="281"/>
      <c r="G135" s="281"/>
      <c r="H135" s="281"/>
      <c r="I135" s="286"/>
    </row>
    <row r="136" spans="1:9" ht="12.75" customHeight="1" x14ac:dyDescent="0.2">
      <c r="A136" s="78" t="s">
        <v>10</v>
      </c>
      <c r="B136" s="78" t="s">
        <v>53</v>
      </c>
      <c r="C136" s="76"/>
      <c r="D136" s="294" t="s">
        <v>54</v>
      </c>
      <c r="E136" s="294"/>
      <c r="F136" s="294"/>
      <c r="G136" s="294"/>
      <c r="H136" s="294"/>
      <c r="I136" s="294"/>
    </row>
    <row r="137" spans="1:9" ht="42" x14ac:dyDescent="0.2">
      <c r="A137" s="78" t="s">
        <v>10</v>
      </c>
      <c r="B137" s="78" t="s">
        <v>53</v>
      </c>
      <c r="C137" s="78" t="s">
        <v>35</v>
      </c>
      <c r="D137" s="43"/>
      <c r="E137" s="43" t="s">
        <v>286</v>
      </c>
      <c r="F137" s="43" t="s">
        <v>287</v>
      </c>
      <c r="G137" s="43" t="s">
        <v>74</v>
      </c>
      <c r="H137" s="43" t="s">
        <v>288</v>
      </c>
      <c r="I137" s="43" t="s">
        <v>289</v>
      </c>
    </row>
    <row r="138" spans="1:9" ht="44.45" customHeight="1" x14ac:dyDescent="0.2">
      <c r="A138" s="79" t="s">
        <v>10</v>
      </c>
      <c r="B138" s="79" t="s">
        <v>53</v>
      </c>
      <c r="C138" s="51" t="s">
        <v>35</v>
      </c>
      <c r="D138" s="51">
        <v>1</v>
      </c>
      <c r="E138" s="44" t="s">
        <v>290</v>
      </c>
      <c r="F138" s="44" t="s">
        <v>287</v>
      </c>
      <c r="G138" s="44" t="s">
        <v>74</v>
      </c>
      <c r="H138" s="44" t="s">
        <v>291</v>
      </c>
      <c r="I138" s="44" t="s">
        <v>289</v>
      </c>
    </row>
    <row r="139" spans="1:9" ht="45" x14ac:dyDescent="0.2">
      <c r="A139" s="79" t="s">
        <v>10</v>
      </c>
      <c r="B139" s="79" t="s">
        <v>53</v>
      </c>
      <c r="C139" s="51" t="s">
        <v>35</v>
      </c>
      <c r="D139" s="51">
        <v>2</v>
      </c>
      <c r="E139" s="44" t="s">
        <v>292</v>
      </c>
      <c r="F139" s="44" t="s">
        <v>293</v>
      </c>
      <c r="G139" s="44" t="s">
        <v>74</v>
      </c>
      <c r="H139" s="44" t="s">
        <v>294</v>
      </c>
      <c r="I139" s="44" t="s">
        <v>289</v>
      </c>
    </row>
    <row r="140" spans="1:9" ht="45" x14ac:dyDescent="0.2">
      <c r="A140" s="79" t="s">
        <v>10</v>
      </c>
      <c r="B140" s="79" t="s">
        <v>53</v>
      </c>
      <c r="C140" s="51" t="s">
        <v>35</v>
      </c>
      <c r="D140" s="51">
        <v>3</v>
      </c>
      <c r="E140" s="44" t="s">
        <v>295</v>
      </c>
      <c r="F140" s="44" t="s">
        <v>293</v>
      </c>
      <c r="G140" s="44" t="s">
        <v>74</v>
      </c>
      <c r="H140" s="44" t="s">
        <v>294</v>
      </c>
      <c r="I140" s="44" t="s">
        <v>289</v>
      </c>
    </row>
    <row r="141" spans="1:9" s="14" customFormat="1" ht="56.25" x14ac:dyDescent="0.2">
      <c r="A141" s="79" t="s">
        <v>10</v>
      </c>
      <c r="B141" s="79" t="s">
        <v>53</v>
      </c>
      <c r="C141" s="51" t="s">
        <v>35</v>
      </c>
      <c r="D141" s="51">
        <v>4</v>
      </c>
      <c r="E141" s="44" t="s">
        <v>296</v>
      </c>
      <c r="F141" s="44" t="s">
        <v>293</v>
      </c>
      <c r="G141" s="44" t="s">
        <v>74</v>
      </c>
      <c r="H141" s="44" t="s">
        <v>297</v>
      </c>
      <c r="I141" s="44" t="s">
        <v>289</v>
      </c>
    </row>
    <row r="142" spans="1:9" ht="101.25" customHeight="1" x14ac:dyDescent="0.2">
      <c r="A142" s="79" t="s">
        <v>10</v>
      </c>
      <c r="B142" s="79" t="s">
        <v>53</v>
      </c>
      <c r="C142" s="51" t="s">
        <v>35</v>
      </c>
      <c r="D142" s="51">
        <v>5</v>
      </c>
      <c r="E142" s="44" t="s">
        <v>298</v>
      </c>
      <c r="F142" s="44" t="s">
        <v>293</v>
      </c>
      <c r="G142" s="44" t="s">
        <v>74</v>
      </c>
      <c r="H142" s="44" t="s">
        <v>291</v>
      </c>
      <c r="I142" s="44" t="s">
        <v>289</v>
      </c>
    </row>
    <row r="143" spans="1:9" s="14" customFormat="1" ht="72.75" customHeight="1" x14ac:dyDescent="0.2">
      <c r="A143" s="79" t="s">
        <v>10</v>
      </c>
      <c r="B143" s="79" t="s">
        <v>53</v>
      </c>
      <c r="C143" s="51" t="s">
        <v>35</v>
      </c>
      <c r="D143" s="51" t="s">
        <v>94</v>
      </c>
      <c r="E143" s="44" t="s">
        <v>299</v>
      </c>
      <c r="F143" s="44" t="s">
        <v>300</v>
      </c>
      <c r="G143" s="195" t="s">
        <v>74</v>
      </c>
      <c r="H143" s="44" t="s">
        <v>301</v>
      </c>
      <c r="I143" s="44" t="s">
        <v>289</v>
      </c>
    </row>
    <row r="144" spans="1:9" ht="45" x14ac:dyDescent="0.2">
      <c r="A144" s="78" t="s">
        <v>10</v>
      </c>
      <c r="B144" s="78" t="s">
        <v>53</v>
      </c>
      <c r="C144" s="57" t="s">
        <v>38</v>
      </c>
      <c r="D144" s="57"/>
      <c r="E144" s="43" t="s">
        <v>302</v>
      </c>
      <c r="F144" s="43" t="s">
        <v>293</v>
      </c>
      <c r="G144" s="198" t="s">
        <v>74</v>
      </c>
      <c r="H144" s="43" t="s">
        <v>303</v>
      </c>
      <c r="I144" s="42" t="s">
        <v>289</v>
      </c>
    </row>
    <row r="145" spans="1:9" ht="101.25" x14ac:dyDescent="0.2">
      <c r="A145" s="79" t="s">
        <v>10</v>
      </c>
      <c r="B145" s="79" t="s">
        <v>53</v>
      </c>
      <c r="C145" s="51" t="s">
        <v>38</v>
      </c>
      <c r="D145" s="51">
        <v>1</v>
      </c>
      <c r="E145" s="44" t="s">
        <v>304</v>
      </c>
      <c r="F145" s="44" t="s">
        <v>293</v>
      </c>
      <c r="G145" s="44" t="s">
        <v>74</v>
      </c>
      <c r="H145" s="44" t="s">
        <v>305</v>
      </c>
      <c r="I145" s="44" t="s">
        <v>289</v>
      </c>
    </row>
    <row r="146" spans="1:9" s="14" customFormat="1" ht="45" x14ac:dyDescent="0.2">
      <c r="A146" s="79" t="s">
        <v>10</v>
      </c>
      <c r="B146" s="79" t="s">
        <v>53</v>
      </c>
      <c r="C146" s="51" t="s">
        <v>38</v>
      </c>
      <c r="D146" s="51">
        <v>2</v>
      </c>
      <c r="E146" s="44" t="s">
        <v>306</v>
      </c>
      <c r="F146" s="44" t="s">
        <v>307</v>
      </c>
      <c r="G146" s="44" t="s">
        <v>74</v>
      </c>
      <c r="H146" s="44" t="s">
        <v>308</v>
      </c>
      <c r="I146" s="44" t="s">
        <v>289</v>
      </c>
    </row>
    <row r="147" spans="1:9" ht="42" x14ac:dyDescent="0.2">
      <c r="A147" s="78" t="s">
        <v>10</v>
      </c>
      <c r="B147" s="78" t="s">
        <v>53</v>
      </c>
      <c r="C147" s="57" t="s">
        <v>40</v>
      </c>
      <c r="D147" s="57"/>
      <c r="E147" s="43" t="s">
        <v>309</v>
      </c>
      <c r="F147" s="43" t="s">
        <v>307</v>
      </c>
      <c r="G147" s="43" t="s">
        <v>74</v>
      </c>
      <c r="H147" s="43" t="s">
        <v>310</v>
      </c>
      <c r="I147" s="43" t="s">
        <v>289</v>
      </c>
    </row>
    <row r="148" spans="1:9" ht="45" x14ac:dyDescent="0.2">
      <c r="A148" s="79" t="s">
        <v>10</v>
      </c>
      <c r="B148" s="79" t="s">
        <v>53</v>
      </c>
      <c r="C148" s="51" t="s">
        <v>40</v>
      </c>
      <c r="D148" s="51">
        <v>1</v>
      </c>
      <c r="E148" s="44" t="s">
        <v>311</v>
      </c>
      <c r="F148" s="44" t="s">
        <v>312</v>
      </c>
      <c r="G148" s="44" t="s">
        <v>74</v>
      </c>
      <c r="H148" s="44" t="s">
        <v>313</v>
      </c>
      <c r="I148" s="44" t="s">
        <v>289</v>
      </c>
    </row>
    <row r="149" spans="1:9" ht="46.15" customHeight="1" x14ac:dyDescent="0.2">
      <c r="A149" s="79" t="s">
        <v>10</v>
      </c>
      <c r="B149" s="79" t="s">
        <v>53</v>
      </c>
      <c r="C149" s="51" t="s">
        <v>40</v>
      </c>
      <c r="D149" s="51">
        <v>2</v>
      </c>
      <c r="E149" s="44" t="s">
        <v>314</v>
      </c>
      <c r="F149" s="44" t="s">
        <v>307</v>
      </c>
      <c r="G149" s="44" t="s">
        <v>74</v>
      </c>
      <c r="H149" s="44" t="s">
        <v>315</v>
      </c>
      <c r="I149" s="44" t="s">
        <v>289</v>
      </c>
    </row>
    <row r="150" spans="1:9" ht="33.4" customHeight="1" x14ac:dyDescent="0.2">
      <c r="A150" s="78" t="s">
        <v>10</v>
      </c>
      <c r="B150" s="78" t="s">
        <v>53</v>
      </c>
      <c r="C150" s="57" t="s">
        <v>42</v>
      </c>
      <c r="D150" s="57"/>
      <c r="E150" s="43" t="s">
        <v>316</v>
      </c>
      <c r="F150" s="43" t="s">
        <v>293</v>
      </c>
      <c r="G150" s="43" t="s">
        <v>74</v>
      </c>
      <c r="H150" s="43" t="s">
        <v>317</v>
      </c>
      <c r="I150" s="43" t="s">
        <v>289</v>
      </c>
    </row>
    <row r="151" spans="1:9" ht="45" x14ac:dyDescent="0.2">
      <c r="A151" s="79" t="s">
        <v>10</v>
      </c>
      <c r="B151" s="79" t="s">
        <v>53</v>
      </c>
      <c r="C151" s="51" t="s">
        <v>42</v>
      </c>
      <c r="D151" s="51">
        <v>1</v>
      </c>
      <c r="E151" s="44" t="s">
        <v>318</v>
      </c>
      <c r="F151" s="44" t="s">
        <v>293</v>
      </c>
      <c r="G151" s="44" t="s">
        <v>74</v>
      </c>
      <c r="H151" s="44" t="s">
        <v>319</v>
      </c>
      <c r="I151" s="44" t="s">
        <v>289</v>
      </c>
    </row>
    <row r="152" spans="1:9" x14ac:dyDescent="0.2">
      <c r="E152" s="35"/>
      <c r="F152" s="35"/>
      <c r="G152" s="35"/>
      <c r="H152" s="35"/>
      <c r="I152" s="35"/>
    </row>
    <row r="153" spans="1:9" x14ac:dyDescent="0.2">
      <c r="E153" s="35"/>
      <c r="F153" s="35"/>
      <c r="G153" s="35"/>
      <c r="H153" s="35"/>
      <c r="I153" s="35"/>
    </row>
    <row r="154" spans="1:9" x14ac:dyDescent="0.2">
      <c r="E154" s="35"/>
      <c r="F154" s="35"/>
      <c r="G154" s="35"/>
      <c r="H154" s="35"/>
      <c r="I154" s="35"/>
    </row>
    <row r="155" spans="1:9" x14ac:dyDescent="0.2">
      <c r="E155" s="35"/>
      <c r="F155" s="35"/>
      <c r="G155" s="35"/>
      <c r="H155" s="35"/>
      <c r="I155" s="35"/>
    </row>
  </sheetData>
  <mergeCells count="90">
    <mergeCell ref="F134:F135"/>
    <mergeCell ref="G134:G135"/>
    <mergeCell ref="H134:H135"/>
    <mergeCell ref="I134:I135"/>
    <mergeCell ref="D136:I136"/>
    <mergeCell ref="D95:D102"/>
    <mergeCell ref="E95:E102"/>
    <mergeCell ref="A134:A135"/>
    <mergeCell ref="B134:B135"/>
    <mergeCell ref="C134:C135"/>
    <mergeCell ref="D134:D135"/>
    <mergeCell ref="E134:E135"/>
    <mergeCell ref="F95:F102"/>
    <mergeCell ref="G95:G102"/>
    <mergeCell ref="I95:I102"/>
    <mergeCell ref="D111:I111"/>
    <mergeCell ref="A114:A115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A95:A102"/>
    <mergeCell ref="B95:B102"/>
    <mergeCell ref="C95:C102"/>
    <mergeCell ref="I74:I75"/>
    <mergeCell ref="D93:I93"/>
    <mergeCell ref="A74:A75"/>
    <mergeCell ref="B74:B75"/>
    <mergeCell ref="C74:C75"/>
    <mergeCell ref="D74:D75"/>
    <mergeCell ref="E74:E75"/>
    <mergeCell ref="F74:F75"/>
    <mergeCell ref="G74:G75"/>
    <mergeCell ref="H74:H75"/>
    <mergeCell ref="F67:F68"/>
    <mergeCell ref="G67:G68"/>
    <mergeCell ref="H67:H68"/>
    <mergeCell ref="I67:I68"/>
    <mergeCell ref="A72:A73"/>
    <mergeCell ref="B72:B73"/>
    <mergeCell ref="C72:C73"/>
    <mergeCell ref="D72:D73"/>
    <mergeCell ref="F72:F73"/>
    <mergeCell ref="G72:G73"/>
    <mergeCell ref="H72:H73"/>
    <mergeCell ref="I72:I73"/>
    <mergeCell ref="A67:A68"/>
    <mergeCell ref="B67:B68"/>
    <mergeCell ref="C67:C68"/>
    <mergeCell ref="D67:D68"/>
    <mergeCell ref="E67:E68"/>
    <mergeCell ref="G26:G28"/>
    <mergeCell ref="H26:H28"/>
    <mergeCell ref="I26:I28"/>
    <mergeCell ref="A41:A44"/>
    <mergeCell ref="B41:B44"/>
    <mergeCell ref="C41:C44"/>
    <mergeCell ref="D41:D44"/>
    <mergeCell ref="E41:E44"/>
    <mergeCell ref="F41:F44"/>
    <mergeCell ref="G41:G44"/>
    <mergeCell ref="I41:I44"/>
    <mergeCell ref="A26:A28"/>
    <mergeCell ref="B26:B28"/>
    <mergeCell ref="C26:C28"/>
    <mergeCell ref="D26:D28"/>
    <mergeCell ref="E26:E28"/>
    <mergeCell ref="E5:I5"/>
    <mergeCell ref="E6:I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H1:I1"/>
    <mergeCell ref="A2:I2"/>
    <mergeCell ref="A3:D3"/>
    <mergeCell ref="E3:E4"/>
    <mergeCell ref="F3:F4"/>
    <mergeCell ref="G3:G4"/>
    <mergeCell ref="H3:H4"/>
    <mergeCell ref="I3:I4"/>
  </mergeCells>
  <printOptions gridLines="1"/>
  <pageMargins left="0.74791666666666701" right="0.74791666666666701" top="0.51180555555555496" bottom="0.196527777777778" header="0.51180555555555496" footer="0.51180555555555496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H1" sqref="H1:J6"/>
    </sheetView>
  </sheetViews>
  <sheetFormatPr defaultRowHeight="12.75" x14ac:dyDescent="0.2"/>
  <cols>
    <col min="1" max="1" width="8.42578125" customWidth="1"/>
    <col min="2" max="2" width="10.42578125" customWidth="1"/>
    <col min="3" max="3" width="27.42578125" customWidth="1"/>
    <col min="4" max="8" width="9" customWidth="1"/>
    <col min="9" max="9" width="10.140625" customWidth="1"/>
    <col min="10" max="10" width="16.42578125" customWidth="1"/>
    <col min="11" max="1025" width="9" customWidth="1"/>
  </cols>
  <sheetData>
    <row r="1" spans="1:10" ht="12.75" customHeight="1" x14ac:dyDescent="0.2">
      <c r="A1" s="80"/>
      <c r="B1" s="80"/>
      <c r="C1" s="80"/>
      <c r="D1" s="80"/>
      <c r="E1" s="80"/>
      <c r="F1" s="80"/>
      <c r="G1" s="80"/>
      <c r="H1" s="295" t="s">
        <v>320</v>
      </c>
      <c r="I1" s="295"/>
      <c r="J1" s="295"/>
    </row>
    <row r="2" spans="1:10" x14ac:dyDescent="0.2">
      <c r="A2" s="80"/>
      <c r="B2" s="80"/>
      <c r="C2" s="80"/>
      <c r="D2" s="80"/>
      <c r="E2" s="80"/>
      <c r="F2" s="80"/>
      <c r="G2" s="80"/>
      <c r="H2" s="295"/>
      <c r="I2" s="295"/>
      <c r="J2" s="295"/>
    </row>
    <row r="3" spans="1:10" ht="1.5" customHeight="1" x14ac:dyDescent="0.2">
      <c r="A3" s="80"/>
      <c r="B3" s="80"/>
      <c r="C3" s="80"/>
      <c r="D3" s="80"/>
      <c r="E3" s="80"/>
      <c r="F3" s="80"/>
      <c r="G3" s="80"/>
      <c r="H3" s="295"/>
      <c r="I3" s="295"/>
      <c r="J3" s="295"/>
    </row>
    <row r="4" spans="1:10" hidden="1" x14ac:dyDescent="0.2">
      <c r="A4" s="80"/>
      <c r="B4" s="80"/>
      <c r="C4" s="80"/>
      <c r="D4" s="80"/>
      <c r="E4" s="80"/>
      <c r="F4" s="80"/>
      <c r="G4" s="80"/>
      <c r="H4" s="295"/>
      <c r="I4" s="295"/>
      <c r="J4" s="295"/>
    </row>
    <row r="5" spans="1:10" ht="1.5" customHeight="1" x14ac:dyDescent="0.2">
      <c r="A5" s="80"/>
      <c r="B5" s="80"/>
      <c r="C5" s="80"/>
      <c r="D5" s="80"/>
      <c r="E5" s="80"/>
      <c r="F5" s="80"/>
      <c r="G5" s="80"/>
      <c r="H5" s="295"/>
      <c r="I5" s="295"/>
      <c r="J5" s="295"/>
    </row>
    <row r="6" spans="1:10" hidden="1" x14ac:dyDescent="0.2">
      <c r="A6" s="80"/>
      <c r="B6" s="80"/>
      <c r="C6" s="80"/>
      <c r="D6" s="80"/>
      <c r="E6" s="80"/>
      <c r="F6" s="80"/>
      <c r="G6" s="80"/>
      <c r="H6" s="295"/>
      <c r="I6" s="295"/>
      <c r="J6" s="295"/>
    </row>
    <row r="7" spans="1:10" ht="15" customHeight="1" x14ac:dyDescent="0.2">
      <c r="A7" s="296" t="s">
        <v>321</v>
      </c>
      <c r="B7" s="296"/>
      <c r="C7" s="296"/>
      <c r="D7" s="296"/>
      <c r="E7" s="296"/>
      <c r="F7" s="296"/>
      <c r="G7" s="296"/>
      <c r="H7" s="296"/>
      <c r="I7" s="296"/>
      <c r="J7" s="296"/>
    </row>
    <row r="8" spans="1:10" x14ac:dyDescent="0.2">
      <c r="A8" s="80"/>
      <c r="B8" s="80"/>
      <c r="C8" s="81"/>
      <c r="D8" s="81"/>
      <c r="E8" s="81"/>
      <c r="F8" s="81"/>
      <c r="G8" s="81"/>
      <c r="H8" s="81"/>
      <c r="I8" s="81"/>
      <c r="J8" s="81"/>
    </row>
    <row r="9" spans="1:10" ht="12.75" customHeight="1" x14ac:dyDescent="0.2">
      <c r="A9" s="297" t="s">
        <v>3</v>
      </c>
      <c r="B9" s="297"/>
      <c r="C9" s="298" t="s">
        <v>322</v>
      </c>
      <c r="D9" s="298" t="s">
        <v>323</v>
      </c>
      <c r="E9" s="299" t="s">
        <v>324</v>
      </c>
      <c r="F9" s="299"/>
      <c r="G9" s="299"/>
      <c r="H9" s="299"/>
      <c r="I9" s="299"/>
      <c r="J9" s="298" t="s">
        <v>325</v>
      </c>
    </row>
    <row r="10" spans="1:10" ht="32.25" customHeight="1" x14ac:dyDescent="0.2">
      <c r="A10" s="297"/>
      <c r="B10" s="297"/>
      <c r="C10" s="298" t="s">
        <v>326</v>
      </c>
      <c r="D10" s="298" t="s">
        <v>323</v>
      </c>
      <c r="E10" s="298" t="s">
        <v>327</v>
      </c>
      <c r="F10" s="298" t="s">
        <v>328</v>
      </c>
      <c r="G10" s="298" t="s">
        <v>329</v>
      </c>
      <c r="H10" s="298" t="s">
        <v>330</v>
      </c>
      <c r="I10" s="298" t="s">
        <v>331</v>
      </c>
      <c r="J10" s="298" t="s">
        <v>63</v>
      </c>
    </row>
    <row r="11" spans="1:10" ht="30.75" customHeight="1" x14ac:dyDescent="0.2">
      <c r="A11" s="82" t="s">
        <v>65</v>
      </c>
      <c r="B11" s="82" t="s">
        <v>8</v>
      </c>
      <c r="C11" s="298"/>
      <c r="D11" s="298"/>
      <c r="E11" s="298"/>
      <c r="F11" s="298"/>
      <c r="G11" s="298"/>
      <c r="H11" s="298"/>
      <c r="I11" s="298"/>
      <c r="J11" s="298"/>
    </row>
    <row r="12" spans="1:10" ht="14.25" customHeight="1" x14ac:dyDescent="0.2">
      <c r="A12" s="83" t="s">
        <v>10</v>
      </c>
      <c r="B12" s="84"/>
      <c r="C12" s="301" t="s">
        <v>11</v>
      </c>
      <c r="D12" s="301"/>
      <c r="E12" s="301"/>
      <c r="F12" s="301"/>
      <c r="G12" s="301"/>
      <c r="H12" s="301"/>
      <c r="I12" s="301"/>
      <c r="J12" s="301"/>
    </row>
    <row r="13" spans="1:10" ht="14.25" customHeight="1" x14ac:dyDescent="0.2">
      <c r="A13" s="83"/>
      <c r="B13" s="84"/>
      <c r="C13" s="85"/>
      <c r="D13" s="86"/>
      <c r="E13" s="86"/>
      <c r="F13" s="86"/>
      <c r="G13" s="86"/>
      <c r="H13" s="86"/>
      <c r="I13" s="86"/>
      <c r="J13" s="86"/>
    </row>
    <row r="14" spans="1:10" ht="14.25" customHeight="1" x14ac:dyDescent="0.2">
      <c r="A14" s="83" t="s">
        <v>10</v>
      </c>
      <c r="B14" s="84">
        <v>1</v>
      </c>
      <c r="C14" s="301" t="s">
        <v>13</v>
      </c>
      <c r="D14" s="301"/>
      <c r="E14" s="301"/>
      <c r="F14" s="301"/>
      <c r="G14" s="301"/>
      <c r="H14" s="301"/>
      <c r="I14" s="301"/>
      <c r="J14" s="301"/>
    </row>
    <row r="15" spans="1:10" ht="14.25" customHeight="1" x14ac:dyDescent="0.2">
      <c r="A15" s="83"/>
      <c r="B15" s="84"/>
      <c r="C15" s="84"/>
      <c r="D15" s="84"/>
      <c r="E15" s="84"/>
      <c r="F15" s="84"/>
      <c r="G15" s="84"/>
      <c r="H15" s="84"/>
      <c r="I15" s="84"/>
      <c r="J15" s="84"/>
    </row>
    <row r="16" spans="1:10" ht="12.75" customHeight="1" x14ac:dyDescent="0.2">
      <c r="A16" s="87" t="s">
        <v>10</v>
      </c>
      <c r="B16" s="87" t="s">
        <v>33</v>
      </c>
      <c r="C16" s="301" t="s">
        <v>34</v>
      </c>
      <c r="D16" s="301"/>
      <c r="E16" s="301"/>
      <c r="F16" s="301"/>
      <c r="G16" s="301"/>
      <c r="H16" s="301"/>
      <c r="I16" s="301"/>
      <c r="J16" s="301"/>
    </row>
    <row r="17" spans="1:10" x14ac:dyDescent="0.2">
      <c r="A17" s="87"/>
      <c r="B17" s="87"/>
      <c r="C17" s="85"/>
      <c r="D17" s="85"/>
      <c r="E17" s="85"/>
      <c r="F17" s="85"/>
      <c r="G17" s="85"/>
      <c r="H17" s="85"/>
      <c r="I17" s="85"/>
      <c r="J17" s="85"/>
    </row>
    <row r="18" spans="1:10" ht="12.75" customHeight="1" x14ac:dyDescent="0.2">
      <c r="A18" s="87" t="s">
        <v>10</v>
      </c>
      <c r="B18" s="87" t="s">
        <v>48</v>
      </c>
      <c r="C18" s="301" t="s">
        <v>49</v>
      </c>
      <c r="D18" s="301"/>
      <c r="E18" s="301"/>
      <c r="F18" s="301"/>
      <c r="G18" s="301"/>
      <c r="H18" s="301"/>
      <c r="I18" s="301"/>
      <c r="J18" s="301"/>
    </row>
    <row r="19" spans="1:10" x14ac:dyDescent="0.2">
      <c r="A19" s="87"/>
      <c r="B19" s="87"/>
      <c r="C19" s="85"/>
      <c r="D19" s="85"/>
      <c r="E19" s="85"/>
      <c r="F19" s="85"/>
      <c r="G19" s="85"/>
      <c r="H19" s="85"/>
      <c r="I19" s="85"/>
      <c r="J19" s="85"/>
    </row>
    <row r="20" spans="1:10" ht="12.75" customHeight="1" x14ac:dyDescent="0.2">
      <c r="A20" s="87" t="s">
        <v>10</v>
      </c>
      <c r="B20" s="87" t="s">
        <v>53</v>
      </c>
      <c r="C20" s="301" t="s">
        <v>54</v>
      </c>
      <c r="D20" s="301"/>
      <c r="E20" s="301"/>
      <c r="F20" s="301"/>
      <c r="G20" s="301"/>
      <c r="H20" s="301"/>
      <c r="I20" s="301"/>
      <c r="J20" s="301"/>
    </row>
    <row r="21" spans="1:10" x14ac:dyDescent="0.2">
      <c r="A21" s="87"/>
      <c r="B21" s="87"/>
      <c r="C21" s="85"/>
      <c r="D21" s="85"/>
      <c r="E21" s="85"/>
      <c r="F21" s="85"/>
      <c r="G21" s="85"/>
      <c r="H21" s="85"/>
      <c r="I21" s="85"/>
      <c r="J21" s="85"/>
    </row>
    <row r="22" spans="1:10" x14ac:dyDescent="0.2">
      <c r="A22" s="88"/>
      <c r="B22" s="88"/>
      <c r="C22" s="88"/>
      <c r="D22" s="88"/>
      <c r="E22" s="88"/>
      <c r="F22" s="88"/>
      <c r="G22" s="88"/>
      <c r="H22" s="88"/>
      <c r="I22" s="88"/>
      <c r="J22" s="88"/>
    </row>
    <row r="23" spans="1:10" x14ac:dyDescent="0.2">
      <c r="A23" s="88"/>
      <c r="B23" s="88"/>
      <c r="C23" s="88"/>
      <c r="D23" s="88"/>
      <c r="E23" s="88"/>
      <c r="F23" s="88"/>
      <c r="G23" s="88"/>
      <c r="H23" s="88"/>
      <c r="I23" s="88"/>
      <c r="J23" s="88"/>
    </row>
    <row r="24" spans="1:10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5" spans="1:10" ht="12.75" customHeight="1" x14ac:dyDescent="0.2">
      <c r="A25" s="300" t="s">
        <v>332</v>
      </c>
      <c r="B25" s="300"/>
      <c r="C25" s="300"/>
      <c r="D25" s="300"/>
      <c r="E25" s="300"/>
      <c r="F25" s="300"/>
      <c r="G25" s="300"/>
      <c r="H25" s="300"/>
      <c r="I25" s="300"/>
      <c r="J25" s="300"/>
    </row>
    <row r="26" spans="1:10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0" x14ac:dyDescent="0.2">
      <c r="A27" s="88"/>
      <c r="B27" s="88"/>
      <c r="C27" s="88"/>
      <c r="D27" s="88"/>
      <c r="E27" s="88"/>
      <c r="F27" s="88"/>
      <c r="G27" s="88"/>
      <c r="H27" s="88"/>
      <c r="I27" s="88"/>
      <c r="J27" s="88"/>
    </row>
    <row r="28" spans="1:10" x14ac:dyDescent="0.2">
      <c r="A28" s="88"/>
      <c r="B28" s="88"/>
      <c r="C28" s="88"/>
      <c r="D28" s="88"/>
      <c r="E28" s="88"/>
      <c r="F28" s="88"/>
      <c r="G28" s="88"/>
      <c r="H28" s="88"/>
      <c r="I28" s="88"/>
      <c r="J28" s="88"/>
    </row>
    <row r="29" spans="1:10" x14ac:dyDescent="0.2">
      <c r="A29" s="88"/>
      <c r="B29" s="88"/>
      <c r="C29" s="88"/>
      <c r="D29" s="88"/>
      <c r="E29" s="88"/>
      <c r="F29" s="88"/>
      <c r="G29" s="88"/>
      <c r="H29" s="88"/>
      <c r="I29" s="88"/>
      <c r="J29" s="88"/>
    </row>
    <row r="30" spans="1:10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 x14ac:dyDescent="0.2">
      <c r="A31" s="88"/>
      <c r="B31" s="88"/>
      <c r="C31" s="88"/>
      <c r="D31" s="88"/>
      <c r="E31" s="88"/>
      <c r="F31" s="88"/>
      <c r="G31" s="88"/>
      <c r="H31" s="88"/>
      <c r="I31" s="88"/>
      <c r="J31" s="88"/>
    </row>
    <row r="32" spans="1:10" x14ac:dyDescent="0.2">
      <c r="A32" s="88"/>
      <c r="B32" s="88"/>
      <c r="C32" s="88"/>
      <c r="D32" s="88"/>
      <c r="E32" s="88"/>
      <c r="F32" s="88"/>
      <c r="G32" s="88"/>
      <c r="H32" s="88"/>
      <c r="I32" s="88"/>
      <c r="J32" s="88"/>
    </row>
    <row r="33" spans="1:10" x14ac:dyDescent="0.2">
      <c r="A33" s="88"/>
      <c r="B33" s="88"/>
      <c r="C33" s="88"/>
      <c r="D33" s="88"/>
      <c r="E33" s="88"/>
      <c r="F33" s="88"/>
      <c r="G33" s="88"/>
      <c r="H33" s="88"/>
      <c r="I33" s="88"/>
      <c r="J33" s="88"/>
    </row>
    <row r="34" spans="1:10" x14ac:dyDescent="0.2">
      <c r="A34" s="88"/>
      <c r="B34" s="88"/>
      <c r="C34" s="88"/>
      <c r="D34" s="88"/>
      <c r="E34" s="88"/>
      <c r="F34" s="88"/>
      <c r="G34" s="88"/>
      <c r="H34" s="88"/>
      <c r="I34" s="88"/>
      <c r="J34" s="88"/>
    </row>
    <row r="35" spans="1:10" x14ac:dyDescent="0.2">
      <c r="A35" s="88"/>
      <c r="B35" s="88"/>
      <c r="C35" s="88"/>
      <c r="D35" s="88"/>
      <c r="E35" s="88"/>
      <c r="F35" s="88"/>
      <c r="G35" s="88"/>
      <c r="H35" s="88"/>
      <c r="I35" s="88"/>
      <c r="J35" s="88"/>
    </row>
    <row r="36" spans="1:10" x14ac:dyDescent="0.2">
      <c r="A36" s="88"/>
      <c r="B36" s="88"/>
      <c r="C36" s="88"/>
      <c r="D36" s="88"/>
      <c r="E36" s="88"/>
      <c r="F36" s="88"/>
      <c r="G36" s="88"/>
      <c r="H36" s="88"/>
      <c r="I36" s="88"/>
      <c r="J36" s="88"/>
    </row>
    <row r="37" spans="1:10" x14ac:dyDescent="0.2">
      <c r="A37" s="88"/>
      <c r="B37" s="88"/>
      <c r="C37" s="88"/>
      <c r="D37" s="88"/>
      <c r="E37" s="88"/>
      <c r="F37" s="88"/>
      <c r="G37" s="88"/>
      <c r="H37" s="88"/>
      <c r="I37" s="88"/>
      <c r="J37" s="88"/>
    </row>
    <row r="38" spans="1:10" x14ac:dyDescent="0.2">
      <c r="A38" s="88"/>
      <c r="B38" s="88"/>
      <c r="C38" s="88"/>
      <c r="D38" s="88"/>
      <c r="E38" s="88"/>
      <c r="F38" s="88"/>
      <c r="G38" s="88"/>
      <c r="H38" s="88"/>
      <c r="I38" s="88"/>
      <c r="J38" s="88"/>
    </row>
    <row r="39" spans="1:10" x14ac:dyDescent="0.2">
      <c r="A39" s="88"/>
      <c r="B39" s="88"/>
      <c r="C39" s="88"/>
      <c r="D39" s="88"/>
      <c r="E39" s="88"/>
      <c r="F39" s="88"/>
      <c r="G39" s="88"/>
      <c r="H39" s="88"/>
      <c r="I39" s="88"/>
      <c r="J39" s="88"/>
    </row>
    <row r="40" spans="1:10" x14ac:dyDescent="0.2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 x14ac:dyDescent="0.2">
      <c r="A41" s="88"/>
      <c r="B41" s="88"/>
      <c r="C41" s="88"/>
      <c r="D41" s="88"/>
      <c r="E41" s="88"/>
      <c r="F41" s="88"/>
      <c r="G41" s="88"/>
      <c r="H41" s="88"/>
      <c r="I41" s="88"/>
      <c r="J41" s="88"/>
    </row>
    <row r="42" spans="1:10" x14ac:dyDescent="0.2">
      <c r="A42" s="88"/>
      <c r="B42" s="88"/>
      <c r="C42" s="88"/>
      <c r="D42" s="88"/>
      <c r="E42" s="88"/>
      <c r="F42" s="88"/>
      <c r="G42" s="88"/>
      <c r="H42" s="88"/>
      <c r="I42" s="88"/>
      <c r="J42" s="88"/>
    </row>
    <row r="43" spans="1:10" x14ac:dyDescent="0.2">
      <c r="A43" s="88"/>
      <c r="B43" s="88"/>
      <c r="C43" s="88"/>
      <c r="D43" s="88"/>
      <c r="E43" s="88"/>
      <c r="F43" s="88"/>
      <c r="G43" s="88"/>
      <c r="H43" s="88"/>
      <c r="I43" s="88"/>
      <c r="J43" s="88"/>
    </row>
    <row r="44" spans="1:10" x14ac:dyDescent="0.2">
      <c r="A44" s="88"/>
      <c r="B44" s="88"/>
      <c r="C44" s="88"/>
      <c r="D44" s="88"/>
      <c r="E44" s="88"/>
      <c r="F44" s="88"/>
      <c r="G44" s="88"/>
      <c r="H44" s="88"/>
      <c r="I44" s="88"/>
      <c r="J44" s="88"/>
    </row>
  </sheetData>
  <mergeCells count="18">
    <mergeCell ref="A25:J25"/>
    <mergeCell ref="C12:J12"/>
    <mergeCell ref="C14:J14"/>
    <mergeCell ref="C16:J16"/>
    <mergeCell ref="C18:J18"/>
    <mergeCell ref="C20:J20"/>
    <mergeCell ref="H1:J6"/>
    <mergeCell ref="A7:J7"/>
    <mergeCell ref="A9:B10"/>
    <mergeCell ref="C9:C11"/>
    <mergeCell ref="D9:D11"/>
    <mergeCell ref="E9:I9"/>
    <mergeCell ref="J9:J11"/>
    <mergeCell ref="E10:E11"/>
    <mergeCell ref="F10:F11"/>
    <mergeCell ref="G10:G11"/>
    <mergeCell ref="H10:H11"/>
    <mergeCell ref="I10:I11"/>
  </mergeCells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I1" sqref="I1:M6"/>
    </sheetView>
  </sheetViews>
  <sheetFormatPr defaultRowHeight="12.75" x14ac:dyDescent="0.2"/>
  <cols>
    <col min="1" max="2" width="4.42578125" customWidth="1"/>
    <col min="3" max="3" width="5" customWidth="1"/>
    <col min="4" max="4" width="4.42578125" customWidth="1"/>
    <col min="5" max="5" width="7.42578125" customWidth="1"/>
    <col min="6" max="6" width="16.28515625" customWidth="1"/>
    <col min="7" max="7" width="18.42578125" customWidth="1"/>
    <col min="8" max="8" width="9" customWidth="1"/>
    <col min="9" max="10" width="8" customWidth="1"/>
    <col min="11" max="11" width="7.7109375" customWidth="1"/>
    <col min="12" max="12" width="8" customWidth="1"/>
    <col min="13" max="13" width="8.140625" customWidth="1"/>
    <col min="14" max="1025" width="9" customWidth="1"/>
  </cols>
  <sheetData>
    <row r="1" spans="1:13" ht="12.75" customHeight="1" x14ac:dyDescent="0.2">
      <c r="A1" s="80"/>
      <c r="B1" s="80"/>
      <c r="C1" s="80"/>
      <c r="D1" s="80"/>
      <c r="E1" s="80"/>
      <c r="F1" s="80"/>
      <c r="G1" s="80"/>
      <c r="H1" s="80"/>
      <c r="I1" s="278" t="s">
        <v>409</v>
      </c>
      <c r="J1" s="278"/>
      <c r="K1" s="278"/>
      <c r="L1" s="278"/>
      <c r="M1" s="278"/>
    </row>
    <row r="2" spans="1:13" x14ac:dyDescent="0.2">
      <c r="A2" s="80"/>
      <c r="B2" s="80"/>
      <c r="C2" s="80"/>
      <c r="D2" s="80"/>
      <c r="E2" s="80"/>
      <c r="F2" s="80"/>
      <c r="G2" s="80"/>
      <c r="H2" s="80"/>
      <c r="I2" s="278"/>
      <c r="J2" s="278"/>
      <c r="K2" s="278"/>
      <c r="L2" s="278"/>
      <c r="M2" s="278"/>
    </row>
    <row r="3" spans="1:13" ht="0.75" customHeight="1" x14ac:dyDescent="0.2">
      <c r="A3" s="80"/>
      <c r="B3" s="80"/>
      <c r="C3" s="80"/>
      <c r="D3" s="80"/>
      <c r="E3" s="80"/>
      <c r="F3" s="80"/>
      <c r="G3" s="80"/>
      <c r="H3" s="80"/>
      <c r="I3" s="278"/>
      <c r="J3" s="278"/>
      <c r="K3" s="278"/>
      <c r="L3" s="278"/>
      <c r="M3" s="278"/>
    </row>
    <row r="4" spans="1:13" ht="5.25" hidden="1" customHeight="1" x14ac:dyDescent="0.2">
      <c r="A4" s="80"/>
      <c r="B4" s="80"/>
      <c r="C4" s="80"/>
      <c r="D4" s="80"/>
      <c r="E4" s="80"/>
      <c r="F4" s="80"/>
      <c r="G4" s="80"/>
      <c r="H4" s="80"/>
      <c r="I4" s="278"/>
      <c r="J4" s="278"/>
      <c r="K4" s="278"/>
      <c r="L4" s="278"/>
      <c r="M4" s="278"/>
    </row>
    <row r="5" spans="1:13" ht="3.75" hidden="1" customHeight="1" x14ac:dyDescent="0.2">
      <c r="A5" s="80"/>
      <c r="B5" s="80"/>
      <c r="C5" s="80"/>
      <c r="D5" s="80"/>
      <c r="E5" s="80"/>
      <c r="F5" s="80"/>
      <c r="G5" s="80"/>
      <c r="H5" s="80"/>
      <c r="I5" s="278"/>
      <c r="J5" s="278"/>
      <c r="K5" s="278"/>
      <c r="L5" s="278"/>
      <c r="M5" s="278"/>
    </row>
    <row r="6" spans="1:13" ht="12.75" hidden="1" customHeight="1" x14ac:dyDescent="0.2">
      <c r="A6" s="80"/>
      <c r="B6" s="80"/>
      <c r="C6" s="80"/>
      <c r="D6" s="80"/>
      <c r="E6" s="80"/>
      <c r="F6" s="80"/>
      <c r="G6" s="80"/>
      <c r="H6" s="80"/>
      <c r="I6" s="278"/>
      <c r="J6" s="278"/>
      <c r="K6" s="278"/>
      <c r="L6" s="278"/>
      <c r="M6" s="278"/>
    </row>
    <row r="7" spans="1:13" ht="12.75" customHeight="1" x14ac:dyDescent="0.2">
      <c r="A7" s="302" t="s">
        <v>333</v>
      </c>
      <c r="B7" s="302"/>
      <c r="C7" s="302"/>
      <c r="D7" s="302"/>
      <c r="E7" s="302"/>
      <c r="F7" s="302"/>
      <c r="G7" s="302"/>
      <c r="H7" s="302"/>
      <c r="I7" s="302"/>
      <c r="J7" s="302"/>
      <c r="K7" s="302"/>
    </row>
    <row r="8" spans="1:13" ht="38.25" customHeight="1" x14ac:dyDescent="0.2">
      <c r="A8" s="303" t="s">
        <v>3</v>
      </c>
      <c r="B8" s="303"/>
      <c r="C8" s="303"/>
      <c r="D8" s="303"/>
      <c r="E8" s="303" t="s">
        <v>334</v>
      </c>
      <c r="F8" s="303" t="s">
        <v>335</v>
      </c>
      <c r="G8" s="303" t="s">
        <v>336</v>
      </c>
      <c r="H8" s="303" t="s">
        <v>337</v>
      </c>
      <c r="I8" s="303">
        <v>2021</v>
      </c>
      <c r="J8" s="303">
        <v>2022</v>
      </c>
      <c r="K8" s="303">
        <v>2023</v>
      </c>
      <c r="L8" s="303">
        <v>2024</v>
      </c>
      <c r="M8" s="303">
        <v>2025</v>
      </c>
    </row>
    <row r="9" spans="1:13" x14ac:dyDescent="0.2">
      <c r="A9" s="89" t="s">
        <v>65</v>
      </c>
      <c r="B9" s="89" t="s">
        <v>8</v>
      </c>
      <c r="C9" s="89" t="s">
        <v>66</v>
      </c>
      <c r="D9" s="89" t="s">
        <v>67</v>
      </c>
      <c r="E9" s="303"/>
      <c r="F9" s="303"/>
      <c r="G9" s="303"/>
      <c r="H9" s="303"/>
      <c r="I9" s="303"/>
      <c r="J9" s="303"/>
      <c r="K9" s="303"/>
      <c r="L9" s="303"/>
      <c r="M9" s="303"/>
    </row>
    <row r="10" spans="1:13" ht="12.75" customHeight="1" x14ac:dyDescent="0.2">
      <c r="A10" s="90" t="s">
        <v>10</v>
      </c>
      <c r="B10" s="91"/>
      <c r="C10" s="91"/>
      <c r="D10" s="91"/>
      <c r="E10" s="92"/>
      <c r="F10" s="270" t="s">
        <v>11</v>
      </c>
      <c r="G10" s="270"/>
      <c r="H10" s="270"/>
      <c r="I10" s="270"/>
      <c r="J10" s="270"/>
      <c r="K10" s="270"/>
      <c r="L10" s="270"/>
      <c r="M10" s="270"/>
    </row>
    <row r="11" spans="1:13" x14ac:dyDescent="0.2">
      <c r="A11" s="90"/>
      <c r="B11" s="91"/>
      <c r="C11" s="91"/>
      <c r="D11" s="91"/>
      <c r="E11" s="92"/>
      <c r="F11" s="93"/>
      <c r="G11" s="94"/>
      <c r="H11" s="94"/>
      <c r="I11" s="94"/>
      <c r="J11" s="94"/>
      <c r="K11" s="94"/>
      <c r="L11" s="94"/>
      <c r="M11" s="94"/>
    </row>
    <row r="12" spans="1:13" ht="12.75" customHeight="1" x14ac:dyDescent="0.2">
      <c r="A12" s="90" t="s">
        <v>10</v>
      </c>
      <c r="B12" s="90" t="s">
        <v>12</v>
      </c>
      <c r="C12" s="91"/>
      <c r="D12" s="91"/>
      <c r="E12" s="92"/>
      <c r="F12" s="304" t="s">
        <v>13</v>
      </c>
      <c r="G12" s="304"/>
      <c r="H12" s="304"/>
      <c r="I12" s="304"/>
      <c r="J12" s="304"/>
      <c r="K12" s="304"/>
      <c r="L12" s="304"/>
      <c r="M12" s="304"/>
    </row>
    <row r="13" spans="1:13" x14ac:dyDescent="0.2">
      <c r="A13" s="90"/>
      <c r="B13" s="90"/>
      <c r="C13" s="91"/>
      <c r="D13" s="91"/>
      <c r="E13" s="92"/>
      <c r="F13" s="93"/>
      <c r="G13" s="94"/>
      <c r="H13" s="94"/>
      <c r="I13" s="94"/>
      <c r="J13" s="94"/>
      <c r="K13" s="94"/>
      <c r="L13" s="94"/>
      <c r="M13" s="94"/>
    </row>
    <row r="14" spans="1:13" ht="12.75" customHeight="1" x14ac:dyDescent="0.2">
      <c r="A14" s="90" t="s">
        <v>10</v>
      </c>
      <c r="B14" s="90" t="s">
        <v>33</v>
      </c>
      <c r="C14" s="90"/>
      <c r="D14" s="90"/>
      <c r="E14" s="92"/>
      <c r="F14" s="305" t="s">
        <v>34</v>
      </c>
      <c r="G14" s="305"/>
      <c r="H14" s="305"/>
      <c r="I14" s="305"/>
      <c r="J14" s="305"/>
      <c r="K14" s="305"/>
      <c r="L14" s="305"/>
      <c r="M14" s="305"/>
    </row>
    <row r="15" spans="1:13" x14ac:dyDescent="0.2">
      <c r="A15" s="91"/>
      <c r="B15" s="91"/>
      <c r="C15" s="91"/>
      <c r="D15" s="91"/>
      <c r="E15" s="92"/>
      <c r="F15" s="92"/>
      <c r="G15" s="92"/>
      <c r="H15" s="92"/>
      <c r="I15" s="92"/>
      <c r="J15" s="92"/>
      <c r="K15" s="92"/>
      <c r="L15" s="95"/>
      <c r="M15" s="95"/>
    </row>
    <row r="16" spans="1:13" ht="12.75" customHeight="1" x14ac:dyDescent="0.2">
      <c r="A16" s="90" t="s">
        <v>10</v>
      </c>
      <c r="B16" s="90" t="s">
        <v>48</v>
      </c>
      <c r="C16" s="90"/>
      <c r="D16" s="90"/>
      <c r="E16" s="92"/>
      <c r="F16" s="305" t="s">
        <v>49</v>
      </c>
      <c r="G16" s="305"/>
      <c r="H16" s="305"/>
      <c r="I16" s="305"/>
      <c r="J16" s="305"/>
      <c r="K16" s="305"/>
      <c r="L16" s="305"/>
      <c r="M16" s="305"/>
    </row>
    <row r="17" spans="1:13" x14ac:dyDescent="0.2">
      <c r="A17" s="91"/>
      <c r="B17" s="91"/>
      <c r="C17" s="91"/>
      <c r="D17" s="91"/>
      <c r="E17" s="92"/>
      <c r="F17" s="92"/>
      <c r="G17" s="92"/>
      <c r="H17" s="92"/>
      <c r="I17" s="92"/>
      <c r="J17" s="92"/>
      <c r="K17" s="92"/>
      <c r="L17" s="95"/>
      <c r="M17" s="95"/>
    </row>
    <row r="18" spans="1:13" ht="12.75" customHeight="1" x14ac:dyDescent="0.2">
      <c r="A18" s="90" t="s">
        <v>10</v>
      </c>
      <c r="B18" s="90" t="s">
        <v>53</v>
      </c>
      <c r="C18" s="90"/>
      <c r="D18" s="90"/>
      <c r="E18" s="92"/>
      <c r="F18" s="305" t="s">
        <v>54</v>
      </c>
      <c r="G18" s="305"/>
      <c r="H18" s="305"/>
      <c r="I18" s="305"/>
      <c r="J18" s="305"/>
      <c r="K18" s="305"/>
      <c r="L18" s="305"/>
      <c r="M18" s="305"/>
    </row>
    <row r="19" spans="1:13" x14ac:dyDescent="0.2">
      <c r="A19" s="91"/>
      <c r="B19" s="91"/>
      <c r="C19" s="91"/>
      <c r="D19" s="91"/>
      <c r="E19" s="92"/>
      <c r="F19" s="92"/>
      <c r="G19" s="92"/>
      <c r="H19" s="92"/>
      <c r="I19" s="92"/>
      <c r="J19" s="92"/>
      <c r="K19" s="92"/>
      <c r="L19" s="95"/>
      <c r="M19" s="95"/>
    </row>
    <row r="20" spans="1:13" x14ac:dyDescent="0.2">
      <c r="A20" s="96"/>
    </row>
  </sheetData>
  <mergeCells count="17">
    <mergeCell ref="F10:M10"/>
    <mergeCell ref="F12:M12"/>
    <mergeCell ref="F14:M14"/>
    <mergeCell ref="F16:M16"/>
    <mergeCell ref="F18:M18"/>
    <mergeCell ref="I1:M6"/>
    <mergeCell ref="A7:K7"/>
    <mergeCell ref="A8:D8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82"/>
  <sheetViews>
    <sheetView view="pageBreakPreview" zoomScale="115" zoomScaleNormal="120" zoomScaleSheetLayoutView="115" zoomScalePageLayoutView="115" workbookViewId="0">
      <selection activeCell="L1" sqref="L1:L6"/>
    </sheetView>
  </sheetViews>
  <sheetFormatPr defaultRowHeight="12.75" x14ac:dyDescent="0.2"/>
  <cols>
    <col min="1" max="1" width="3.140625" customWidth="1"/>
    <col min="2" max="2" width="2.85546875" customWidth="1"/>
    <col min="3" max="3" width="4.140625" customWidth="1"/>
    <col min="4" max="4" width="4.85546875" customWidth="1"/>
    <col min="5" max="5" width="27.85546875" customWidth="1"/>
    <col min="6" max="6" width="25.85546875" customWidth="1"/>
    <col min="7" max="7" width="4.85546875" customWidth="1"/>
    <col min="8" max="8" width="4.28515625" customWidth="1"/>
    <col min="9" max="9" width="4.140625" customWidth="1"/>
    <col min="10" max="10" width="9.42578125" customWidth="1"/>
    <col min="11" max="11" width="7.140625" customWidth="1"/>
    <col min="12" max="12" width="9.42578125" style="97" customWidth="1"/>
    <col min="13" max="13" width="9.28515625" style="35" customWidth="1"/>
    <col min="14" max="14" width="7.42578125" style="35" customWidth="1"/>
    <col min="15" max="16" width="8.42578125" style="35" customWidth="1"/>
    <col min="17" max="1020" width="9" customWidth="1"/>
  </cols>
  <sheetData>
    <row r="1" spans="1:16" ht="12.75" customHeight="1" x14ac:dyDescent="0.2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340"/>
    </row>
    <row r="2" spans="1:16" ht="80.25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340"/>
      <c r="M2" s="341" t="s">
        <v>510</v>
      </c>
      <c r="N2" s="341"/>
      <c r="O2" s="341"/>
      <c r="P2" s="341"/>
    </row>
    <row r="3" spans="1:16" ht="25.5" hidden="1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340"/>
    </row>
    <row r="4" spans="1:16" ht="12.75" hidden="1" customHeight="1" x14ac:dyDescent="0.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340"/>
    </row>
    <row r="5" spans="1:16" ht="12.75" hidden="1" customHeight="1" x14ac:dyDescent="0.2">
      <c r="A5" s="80"/>
      <c r="B5" s="80"/>
      <c r="C5" s="80"/>
      <c r="D5" s="81"/>
      <c r="E5" s="81"/>
      <c r="F5" s="81"/>
      <c r="G5" s="81"/>
      <c r="H5" s="81"/>
      <c r="I5" s="81"/>
      <c r="J5" s="81"/>
      <c r="K5" s="81"/>
      <c r="L5" s="340"/>
    </row>
    <row r="6" spans="1:16" ht="12.75" hidden="1" customHeight="1" x14ac:dyDescent="0.2">
      <c r="A6" s="80"/>
      <c r="B6" s="80"/>
      <c r="C6" s="80"/>
      <c r="D6" s="81"/>
      <c r="E6" s="81"/>
      <c r="F6" s="81"/>
      <c r="G6" s="81"/>
      <c r="H6" s="81"/>
      <c r="I6" s="81"/>
      <c r="J6" s="81"/>
      <c r="K6" s="81"/>
      <c r="L6" s="340"/>
    </row>
    <row r="7" spans="1:16" ht="26.45" customHeight="1" x14ac:dyDescent="0.2">
      <c r="A7" s="342" t="s">
        <v>3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</row>
    <row r="8" spans="1:16" ht="33.75" customHeight="1" x14ac:dyDescent="0.2">
      <c r="A8" s="298" t="s">
        <v>3</v>
      </c>
      <c r="B8" s="298"/>
      <c r="C8" s="298"/>
      <c r="D8" s="298"/>
      <c r="E8" s="298" t="s">
        <v>338</v>
      </c>
      <c r="F8" s="298" t="s">
        <v>339</v>
      </c>
      <c r="G8" s="298" t="s">
        <v>340</v>
      </c>
      <c r="H8" s="298"/>
      <c r="I8" s="298"/>
      <c r="J8" s="298"/>
      <c r="K8" s="298"/>
      <c r="L8" s="298"/>
      <c r="M8" s="298"/>
      <c r="N8" s="298"/>
      <c r="O8" s="298"/>
      <c r="P8" s="298"/>
    </row>
    <row r="9" spans="1:16" ht="15" customHeight="1" x14ac:dyDescent="0.2">
      <c r="A9" s="82" t="s">
        <v>65</v>
      </c>
      <c r="B9" s="82" t="s">
        <v>8</v>
      </c>
      <c r="C9" s="82" t="s">
        <v>66</v>
      </c>
      <c r="D9" s="82" t="s">
        <v>67</v>
      </c>
      <c r="E9" s="298" t="s">
        <v>323</v>
      </c>
      <c r="F9" s="298"/>
      <c r="G9" s="98" t="s">
        <v>334</v>
      </c>
      <c r="H9" s="98" t="s">
        <v>341</v>
      </c>
      <c r="I9" s="98" t="s">
        <v>342</v>
      </c>
      <c r="J9" s="98" t="s">
        <v>343</v>
      </c>
      <c r="K9" s="98" t="s">
        <v>344</v>
      </c>
      <c r="L9" s="99">
        <v>2021</v>
      </c>
      <c r="M9" s="100">
        <v>2022</v>
      </c>
      <c r="N9" s="100">
        <v>2023</v>
      </c>
      <c r="O9" s="100">
        <v>2024</v>
      </c>
      <c r="P9" s="100">
        <v>2025</v>
      </c>
    </row>
    <row r="10" spans="1:16" ht="30.2" customHeight="1" x14ac:dyDescent="0.2">
      <c r="A10" s="101" t="s">
        <v>10</v>
      </c>
      <c r="B10" s="102"/>
      <c r="C10" s="102"/>
      <c r="D10" s="102"/>
      <c r="E10" s="102" t="s">
        <v>11</v>
      </c>
      <c r="F10" s="102" t="s">
        <v>345</v>
      </c>
      <c r="G10" s="101"/>
      <c r="H10" s="101"/>
      <c r="I10" s="101"/>
      <c r="J10" s="101"/>
      <c r="K10" s="101"/>
      <c r="L10" s="103">
        <f>L11+L44+L61+L70</f>
        <v>50589.061000000009</v>
      </c>
      <c r="M10" s="103">
        <f>M11+M61+M70+M44</f>
        <v>123474.4</v>
      </c>
      <c r="N10" s="103">
        <f>N11+N61+N70+N44</f>
        <v>123655.40000000001</v>
      </c>
      <c r="O10" s="103">
        <f>O11+O61+O70+O44</f>
        <v>120866.99999999999</v>
      </c>
      <c r="P10" s="103">
        <f>P11+P61+P70+P44</f>
        <v>120595.99999999997</v>
      </c>
    </row>
    <row r="11" spans="1:16" ht="18" customHeight="1" x14ac:dyDescent="0.2">
      <c r="A11" s="343" t="s">
        <v>10</v>
      </c>
      <c r="B11" s="343" t="s">
        <v>12</v>
      </c>
      <c r="C11" s="346"/>
      <c r="D11" s="346"/>
      <c r="E11" s="346" t="s">
        <v>13</v>
      </c>
      <c r="F11" s="105" t="s">
        <v>346</v>
      </c>
      <c r="G11" s="104"/>
      <c r="H11" s="104"/>
      <c r="I11" s="104"/>
      <c r="J11" s="104"/>
      <c r="K11" s="104"/>
      <c r="L11" s="106">
        <f>L14+L35+L42</f>
        <v>46517.48000000001</v>
      </c>
      <c r="M11" s="106">
        <f>M12</f>
        <v>118600.9</v>
      </c>
      <c r="N11" s="106">
        <f>N12</f>
        <v>120244.8</v>
      </c>
      <c r="O11" s="106">
        <f>O12</f>
        <v>118123.49999999999</v>
      </c>
      <c r="P11" s="106">
        <f>P12</f>
        <v>117764.39999999998</v>
      </c>
    </row>
    <row r="12" spans="1:16" ht="48.75" customHeight="1" x14ac:dyDescent="0.2">
      <c r="A12" s="344"/>
      <c r="B12" s="344"/>
      <c r="C12" s="347"/>
      <c r="D12" s="347"/>
      <c r="E12" s="347"/>
      <c r="F12" s="107" t="s">
        <v>468</v>
      </c>
      <c r="G12" s="108" t="s">
        <v>347</v>
      </c>
      <c r="H12" s="108"/>
      <c r="I12" s="108"/>
      <c r="J12" s="108"/>
      <c r="K12" s="108"/>
      <c r="L12" s="109">
        <v>46501.5</v>
      </c>
      <c r="M12" s="109">
        <f>M14+M35</f>
        <v>118600.9</v>
      </c>
      <c r="N12" s="109">
        <f>N14+N35</f>
        <v>120244.8</v>
      </c>
      <c r="O12" s="109">
        <f>O14+O35</f>
        <v>118123.49999999999</v>
      </c>
      <c r="P12" s="109">
        <f>P14+P35</f>
        <v>117764.39999999998</v>
      </c>
    </row>
    <row r="13" spans="1:16" ht="48.75" customHeight="1" x14ac:dyDescent="0.2">
      <c r="A13" s="345"/>
      <c r="B13" s="345"/>
      <c r="C13" s="348"/>
      <c r="D13" s="348"/>
      <c r="E13" s="348"/>
      <c r="F13" s="107" t="s">
        <v>491</v>
      </c>
      <c r="G13" s="246" t="s">
        <v>490</v>
      </c>
      <c r="H13" s="246"/>
      <c r="I13" s="246"/>
      <c r="J13" s="246"/>
      <c r="K13" s="246"/>
      <c r="L13" s="109">
        <v>16</v>
      </c>
      <c r="M13" s="109"/>
      <c r="N13" s="109"/>
      <c r="O13" s="109"/>
      <c r="P13" s="109"/>
    </row>
    <row r="14" spans="1:16" ht="71.25" customHeight="1" x14ac:dyDescent="0.2">
      <c r="A14" s="110" t="s">
        <v>10</v>
      </c>
      <c r="B14" s="110" t="s">
        <v>12</v>
      </c>
      <c r="C14" s="110" t="s">
        <v>35</v>
      </c>
      <c r="D14" s="110"/>
      <c r="E14" s="107" t="s">
        <v>484</v>
      </c>
      <c r="F14" s="349" t="s">
        <v>345</v>
      </c>
      <c r="G14" s="349"/>
      <c r="H14" s="349"/>
      <c r="I14" s="349"/>
      <c r="J14" s="349"/>
      <c r="K14" s="108"/>
      <c r="L14" s="109">
        <f>L15+L27+L28+L29+L30+L31+L32</f>
        <v>46195.780000000006</v>
      </c>
      <c r="M14" s="109">
        <f>M15+M27+M28+M29+M30+M33+M34</f>
        <v>118369.29999999999</v>
      </c>
      <c r="N14" s="109">
        <f>N15+N27+N28+N29+N30+N33</f>
        <v>120032.40000000001</v>
      </c>
      <c r="O14" s="109">
        <f>O15+O27+O28+O29+O30+O33</f>
        <v>117902.09999999999</v>
      </c>
      <c r="P14" s="109">
        <f>P15+P27+P28+P29+P30+P33</f>
        <v>117542.99999999999</v>
      </c>
    </row>
    <row r="15" spans="1:16" ht="15.75" customHeight="1" x14ac:dyDescent="0.2">
      <c r="A15" s="204" t="s">
        <v>10</v>
      </c>
      <c r="B15" s="204" t="s">
        <v>12</v>
      </c>
      <c r="C15" s="204" t="s">
        <v>35</v>
      </c>
      <c r="D15" s="204" t="s">
        <v>12</v>
      </c>
      <c r="E15" s="351" t="s">
        <v>72</v>
      </c>
      <c r="F15" s="350" t="s">
        <v>345</v>
      </c>
      <c r="G15" s="350"/>
      <c r="H15" s="350"/>
      <c r="I15" s="350"/>
      <c r="J15" s="350"/>
      <c r="K15" s="111"/>
      <c r="L15" s="112">
        <f>L16+L17+L18+L19+L20+L21+L22+L23+L25+L26</f>
        <v>33368.681000000004</v>
      </c>
      <c r="M15" s="112">
        <f>SUM(M16:M26)</f>
        <v>51752.899999999994</v>
      </c>
      <c r="N15" s="112">
        <f>SUM(N16:N26)</f>
        <v>53741.599999999999</v>
      </c>
      <c r="O15" s="112">
        <f>SUM(O16:O23)</f>
        <v>52661.5</v>
      </c>
      <c r="P15" s="112">
        <f>SUM(P16:P26)</f>
        <v>52430.899999999994</v>
      </c>
    </row>
    <row r="16" spans="1:16" ht="12.75" customHeight="1" x14ac:dyDescent="0.2">
      <c r="A16" s="205"/>
      <c r="B16" s="205"/>
      <c r="C16" s="205"/>
      <c r="D16" s="205"/>
      <c r="E16" s="352"/>
      <c r="F16" s="354" t="s">
        <v>468</v>
      </c>
      <c r="G16" s="111" t="s">
        <v>347</v>
      </c>
      <c r="H16" s="111" t="s">
        <v>35</v>
      </c>
      <c r="I16" s="111" t="s">
        <v>38</v>
      </c>
      <c r="J16" s="111" t="s">
        <v>348</v>
      </c>
      <c r="K16" s="111" t="s">
        <v>349</v>
      </c>
      <c r="L16" s="113">
        <v>2132.1</v>
      </c>
      <c r="M16" s="113">
        <v>1681.9</v>
      </c>
      <c r="N16" s="265">
        <v>1736</v>
      </c>
      <c r="O16" s="113">
        <v>1736</v>
      </c>
      <c r="P16" s="113">
        <v>1736</v>
      </c>
    </row>
    <row r="17" spans="1:16" ht="11.25" customHeight="1" x14ac:dyDescent="0.2">
      <c r="A17" s="205"/>
      <c r="B17" s="205"/>
      <c r="C17" s="205"/>
      <c r="D17" s="205"/>
      <c r="E17" s="352"/>
      <c r="F17" s="355"/>
      <c r="G17" s="111" t="s">
        <v>347</v>
      </c>
      <c r="H17" s="111" t="s">
        <v>35</v>
      </c>
      <c r="I17" s="111" t="s">
        <v>38</v>
      </c>
      <c r="J17" s="111" t="s">
        <v>348</v>
      </c>
      <c r="K17" s="111" t="s">
        <v>350</v>
      </c>
      <c r="L17" s="113">
        <v>523.70000000000005</v>
      </c>
      <c r="M17" s="113">
        <v>433.7</v>
      </c>
      <c r="N17" s="265">
        <v>524</v>
      </c>
      <c r="O17" s="113">
        <v>524</v>
      </c>
      <c r="P17" s="113">
        <v>524</v>
      </c>
    </row>
    <row r="18" spans="1:16" ht="13.7" customHeight="1" x14ac:dyDescent="0.2">
      <c r="A18" s="205"/>
      <c r="B18" s="205"/>
      <c r="C18" s="205"/>
      <c r="D18" s="205"/>
      <c r="E18" s="352"/>
      <c r="F18" s="355"/>
      <c r="G18" s="111" t="s">
        <v>347</v>
      </c>
      <c r="H18" s="111" t="s">
        <v>35</v>
      </c>
      <c r="I18" s="111" t="s">
        <v>42</v>
      </c>
      <c r="J18" s="243" t="s">
        <v>351</v>
      </c>
      <c r="K18" s="111" t="s">
        <v>349</v>
      </c>
      <c r="L18" s="113">
        <v>22899.3</v>
      </c>
      <c r="M18" s="114">
        <v>33538.9</v>
      </c>
      <c r="N18" s="266">
        <v>35965.199999999997</v>
      </c>
      <c r="O18" s="114">
        <v>35965.199999999997</v>
      </c>
      <c r="P18" s="114">
        <v>35965.199999999997</v>
      </c>
    </row>
    <row r="19" spans="1:16" ht="13.7" customHeight="1" x14ac:dyDescent="0.2">
      <c r="A19" s="205"/>
      <c r="B19" s="205"/>
      <c r="C19" s="205"/>
      <c r="D19" s="205"/>
      <c r="E19" s="352"/>
      <c r="F19" s="355"/>
      <c r="G19" s="111" t="s">
        <v>347</v>
      </c>
      <c r="H19" s="111" t="s">
        <v>35</v>
      </c>
      <c r="I19" s="111" t="s">
        <v>42</v>
      </c>
      <c r="J19" s="243" t="s">
        <v>351</v>
      </c>
      <c r="K19" s="111" t="s">
        <v>352</v>
      </c>
      <c r="L19" s="113">
        <v>0</v>
      </c>
      <c r="M19" s="114">
        <v>23.9</v>
      </c>
      <c r="N19" s="266">
        <v>0.4</v>
      </c>
      <c r="O19" s="114">
        <v>21</v>
      </c>
      <c r="P19" s="114">
        <v>21</v>
      </c>
    </row>
    <row r="20" spans="1:16" ht="13.7" customHeight="1" x14ac:dyDescent="0.2">
      <c r="A20" s="205"/>
      <c r="B20" s="205"/>
      <c r="C20" s="205"/>
      <c r="D20" s="205"/>
      <c r="E20" s="352"/>
      <c r="F20" s="355"/>
      <c r="G20" s="111" t="s">
        <v>347</v>
      </c>
      <c r="H20" s="111" t="s">
        <v>35</v>
      </c>
      <c r="I20" s="111" t="s">
        <v>42</v>
      </c>
      <c r="J20" s="243" t="s">
        <v>351</v>
      </c>
      <c r="K20" s="111" t="s">
        <v>350</v>
      </c>
      <c r="L20" s="113">
        <v>5068.7</v>
      </c>
      <c r="M20" s="203">
        <v>9996.7999999999993</v>
      </c>
      <c r="N20" s="266">
        <v>10861.5</v>
      </c>
      <c r="O20" s="114">
        <v>10861.5</v>
      </c>
      <c r="P20" s="114">
        <v>10861.5</v>
      </c>
    </row>
    <row r="21" spans="1:16" ht="13.7" customHeight="1" x14ac:dyDescent="0.2">
      <c r="A21" s="205"/>
      <c r="B21" s="205"/>
      <c r="C21" s="205"/>
      <c r="D21" s="205"/>
      <c r="E21" s="352"/>
      <c r="F21" s="355"/>
      <c r="G21" s="111" t="s">
        <v>347</v>
      </c>
      <c r="H21" s="111" t="s">
        <v>35</v>
      </c>
      <c r="I21" s="111" t="s">
        <v>42</v>
      </c>
      <c r="J21" s="243" t="s">
        <v>351</v>
      </c>
      <c r="K21" s="111" t="s">
        <v>353</v>
      </c>
      <c r="L21" s="113">
        <v>1184.3</v>
      </c>
      <c r="M21" s="203">
        <v>2670.7</v>
      </c>
      <c r="N21" s="266">
        <v>1472.4</v>
      </c>
      <c r="O21" s="114">
        <v>1021.8</v>
      </c>
      <c r="P21" s="114">
        <v>1021.2</v>
      </c>
    </row>
    <row r="22" spans="1:16" ht="13.7" customHeight="1" x14ac:dyDescent="0.2">
      <c r="A22" s="205"/>
      <c r="B22" s="205"/>
      <c r="C22" s="205"/>
      <c r="D22" s="205"/>
      <c r="E22" s="352"/>
      <c r="F22" s="355"/>
      <c r="G22" s="111" t="s">
        <v>347</v>
      </c>
      <c r="H22" s="111" t="s">
        <v>35</v>
      </c>
      <c r="I22" s="111" t="s">
        <v>42</v>
      </c>
      <c r="J22" s="243" t="s">
        <v>351</v>
      </c>
      <c r="K22" s="111" t="s">
        <v>461</v>
      </c>
      <c r="L22" s="113">
        <v>1466.8889999999999</v>
      </c>
      <c r="M22" s="114">
        <v>3185.6</v>
      </c>
      <c r="N22" s="266">
        <v>3030.5</v>
      </c>
      <c r="O22" s="114">
        <v>2400</v>
      </c>
      <c r="P22" s="114">
        <v>2170</v>
      </c>
    </row>
    <row r="23" spans="1:16" ht="13.7" customHeight="1" x14ac:dyDescent="0.2">
      <c r="A23" s="205"/>
      <c r="B23" s="205"/>
      <c r="C23" s="205"/>
      <c r="D23" s="205"/>
      <c r="E23" s="352"/>
      <c r="F23" s="355"/>
      <c r="G23" s="111" t="s">
        <v>347</v>
      </c>
      <c r="H23" s="111" t="s">
        <v>35</v>
      </c>
      <c r="I23" s="111" t="s">
        <v>42</v>
      </c>
      <c r="J23" s="243" t="s">
        <v>351</v>
      </c>
      <c r="K23" s="111" t="s">
        <v>354</v>
      </c>
      <c r="L23" s="113">
        <v>51.067</v>
      </c>
      <c r="M23" s="114">
        <v>129.30000000000001</v>
      </c>
      <c r="N23" s="266">
        <v>150.30000000000001</v>
      </c>
      <c r="O23" s="114">
        <v>132</v>
      </c>
      <c r="P23" s="114">
        <v>132</v>
      </c>
    </row>
    <row r="24" spans="1:16" ht="13.7" customHeight="1" x14ac:dyDescent="0.2">
      <c r="A24" s="205"/>
      <c r="B24" s="205"/>
      <c r="C24" s="205"/>
      <c r="D24" s="205"/>
      <c r="E24" s="352"/>
      <c r="F24" s="355"/>
      <c r="G24" s="111" t="s">
        <v>347</v>
      </c>
      <c r="H24" s="111" t="s">
        <v>35</v>
      </c>
      <c r="I24" s="111" t="s">
        <v>42</v>
      </c>
      <c r="J24" s="243" t="s">
        <v>351</v>
      </c>
      <c r="K24" s="111" t="s">
        <v>502</v>
      </c>
      <c r="L24" s="113"/>
      <c r="M24" s="114">
        <v>23.1</v>
      </c>
      <c r="N24" s="266">
        <v>1.2</v>
      </c>
      <c r="O24" s="114"/>
      <c r="P24" s="114"/>
    </row>
    <row r="25" spans="1:16" ht="13.7" customHeight="1" x14ac:dyDescent="0.2">
      <c r="A25" s="205"/>
      <c r="B25" s="205"/>
      <c r="C25" s="205"/>
      <c r="D25" s="205"/>
      <c r="E25" s="352"/>
      <c r="F25" s="355"/>
      <c r="G25" s="111" t="s">
        <v>347</v>
      </c>
      <c r="H25" s="111" t="s">
        <v>35</v>
      </c>
      <c r="I25" s="111" t="s">
        <v>42</v>
      </c>
      <c r="J25" s="111" t="s">
        <v>351</v>
      </c>
      <c r="K25" s="111" t="s">
        <v>465</v>
      </c>
      <c r="L25" s="113">
        <v>0.4</v>
      </c>
      <c r="M25" s="114">
        <v>13.1</v>
      </c>
      <c r="N25" s="266">
        <v>0.1</v>
      </c>
      <c r="O25" s="114">
        <v>0</v>
      </c>
      <c r="P25" s="114">
        <v>0</v>
      </c>
    </row>
    <row r="26" spans="1:16" ht="13.7" customHeight="1" x14ac:dyDescent="0.2">
      <c r="A26" s="206"/>
      <c r="B26" s="206"/>
      <c r="C26" s="206"/>
      <c r="D26" s="206"/>
      <c r="E26" s="353"/>
      <c r="F26" s="356"/>
      <c r="G26" s="111" t="s">
        <v>347</v>
      </c>
      <c r="H26" s="111" t="s">
        <v>35</v>
      </c>
      <c r="I26" s="111" t="s">
        <v>42</v>
      </c>
      <c r="J26" s="243" t="s">
        <v>351</v>
      </c>
      <c r="K26" s="111" t="s">
        <v>464</v>
      </c>
      <c r="L26" s="113">
        <v>42.225000000000001</v>
      </c>
      <c r="M26" s="114">
        <v>55.9</v>
      </c>
      <c r="N26" s="114">
        <v>0</v>
      </c>
      <c r="O26" s="114">
        <v>0</v>
      </c>
      <c r="P26" s="114">
        <v>0</v>
      </c>
    </row>
    <row r="27" spans="1:16" ht="51" customHeight="1" x14ac:dyDescent="0.2">
      <c r="A27" s="115" t="s">
        <v>10</v>
      </c>
      <c r="B27" s="115" t="s">
        <v>12</v>
      </c>
      <c r="C27" s="116" t="s">
        <v>35</v>
      </c>
      <c r="D27" s="116" t="s">
        <v>48</v>
      </c>
      <c r="E27" s="193" t="s">
        <v>78</v>
      </c>
      <c r="F27" s="214" t="s">
        <v>468</v>
      </c>
      <c r="G27" s="111" t="s">
        <v>347</v>
      </c>
      <c r="H27" s="111" t="s">
        <v>128</v>
      </c>
      <c r="I27" s="111" t="s">
        <v>35</v>
      </c>
      <c r="J27" s="243" t="s">
        <v>355</v>
      </c>
      <c r="K27" s="111" t="s">
        <v>356</v>
      </c>
      <c r="L27" s="117">
        <v>1618.2</v>
      </c>
      <c r="M27" s="118">
        <v>2003.7</v>
      </c>
      <c r="N27" s="117">
        <v>1974.4</v>
      </c>
      <c r="O27" s="118">
        <v>1974.4</v>
      </c>
      <c r="P27" s="117">
        <v>1974.4</v>
      </c>
    </row>
    <row r="28" spans="1:16" ht="17.25" customHeight="1" x14ac:dyDescent="0.2">
      <c r="A28" s="309" t="s">
        <v>10</v>
      </c>
      <c r="B28" s="309" t="s">
        <v>12</v>
      </c>
      <c r="C28" s="309" t="s">
        <v>35</v>
      </c>
      <c r="D28" s="309" t="s">
        <v>53</v>
      </c>
      <c r="E28" s="312" t="s">
        <v>410</v>
      </c>
      <c r="F28" s="354" t="s">
        <v>468</v>
      </c>
      <c r="G28" s="111" t="s">
        <v>347</v>
      </c>
      <c r="H28" s="111" t="s">
        <v>35</v>
      </c>
      <c r="I28" s="111" t="s">
        <v>135</v>
      </c>
      <c r="J28" s="243" t="s">
        <v>357</v>
      </c>
      <c r="K28" s="111" t="s">
        <v>462</v>
      </c>
      <c r="L28" s="112">
        <v>8274.7000000000007</v>
      </c>
      <c r="M28" s="200">
        <v>18358.2</v>
      </c>
      <c r="N28" s="264">
        <v>18442.599999999999</v>
      </c>
      <c r="O28" s="200">
        <v>18442.599999999999</v>
      </c>
      <c r="P28" s="200">
        <v>18442.599999999999</v>
      </c>
    </row>
    <row r="29" spans="1:16" ht="19.5" customHeight="1" x14ac:dyDescent="0.2">
      <c r="A29" s="310"/>
      <c r="B29" s="310"/>
      <c r="C29" s="310"/>
      <c r="D29" s="310"/>
      <c r="E29" s="313"/>
      <c r="F29" s="355"/>
      <c r="G29" s="123" t="s">
        <v>347</v>
      </c>
      <c r="H29" s="123" t="s">
        <v>35</v>
      </c>
      <c r="I29" s="123" t="s">
        <v>135</v>
      </c>
      <c r="J29" s="243" t="s">
        <v>357</v>
      </c>
      <c r="K29" s="123" t="s">
        <v>463</v>
      </c>
      <c r="L29" s="112">
        <v>1951.7</v>
      </c>
      <c r="M29" s="200">
        <v>5504.7</v>
      </c>
      <c r="N29" s="200">
        <v>5570</v>
      </c>
      <c r="O29" s="200">
        <v>5570</v>
      </c>
      <c r="P29" s="200">
        <v>5570</v>
      </c>
    </row>
    <row r="30" spans="1:16" ht="15.75" customHeight="1" x14ac:dyDescent="0.2">
      <c r="A30" s="310"/>
      <c r="B30" s="310"/>
      <c r="C30" s="310"/>
      <c r="D30" s="310"/>
      <c r="E30" s="313"/>
      <c r="F30" s="355"/>
      <c r="G30" s="123" t="s">
        <v>347</v>
      </c>
      <c r="H30" s="123" t="s">
        <v>35</v>
      </c>
      <c r="I30" s="123" t="s">
        <v>135</v>
      </c>
      <c r="J30" s="243" t="s">
        <v>357</v>
      </c>
      <c r="K30" s="123" t="s">
        <v>353</v>
      </c>
      <c r="L30" s="112">
        <v>908.5</v>
      </c>
      <c r="M30" s="200">
        <v>1821.2</v>
      </c>
      <c r="N30" s="200">
        <v>471</v>
      </c>
      <c r="O30" s="200">
        <v>546.4</v>
      </c>
      <c r="P30" s="200">
        <v>546.4</v>
      </c>
    </row>
    <row r="31" spans="1:16" ht="15.75" customHeight="1" x14ac:dyDescent="0.2">
      <c r="A31" s="310"/>
      <c r="B31" s="310"/>
      <c r="C31" s="310"/>
      <c r="D31" s="310"/>
      <c r="E31" s="313"/>
      <c r="F31" s="355"/>
      <c r="G31" s="123" t="s">
        <v>347</v>
      </c>
      <c r="H31" s="123" t="s">
        <v>35</v>
      </c>
      <c r="I31" s="123" t="s">
        <v>135</v>
      </c>
      <c r="J31" s="243" t="s">
        <v>357</v>
      </c>
      <c r="K31" s="123" t="s">
        <v>352</v>
      </c>
      <c r="L31" s="112">
        <v>0.19900000000000001</v>
      </c>
      <c r="M31" s="200">
        <v>0</v>
      </c>
      <c r="N31" s="200">
        <v>0</v>
      </c>
      <c r="O31" s="200">
        <v>0</v>
      </c>
      <c r="P31" s="200">
        <v>0</v>
      </c>
    </row>
    <row r="32" spans="1:16" ht="15.75" customHeight="1" x14ac:dyDescent="0.2">
      <c r="A32" s="310"/>
      <c r="B32" s="310"/>
      <c r="C32" s="310"/>
      <c r="D32" s="310"/>
      <c r="E32" s="313"/>
      <c r="F32" s="355"/>
      <c r="G32" s="123" t="s">
        <v>347</v>
      </c>
      <c r="H32" s="123" t="s">
        <v>35</v>
      </c>
      <c r="I32" s="123" t="s">
        <v>135</v>
      </c>
      <c r="J32" s="243" t="s">
        <v>357</v>
      </c>
      <c r="K32" s="123" t="s">
        <v>464</v>
      </c>
      <c r="L32" s="112">
        <v>73.8</v>
      </c>
      <c r="M32" s="200">
        <v>0</v>
      </c>
      <c r="N32" s="200">
        <v>0</v>
      </c>
      <c r="O32" s="200">
        <v>0</v>
      </c>
      <c r="P32" s="200">
        <v>0</v>
      </c>
    </row>
    <row r="33" spans="1:16" ht="15.75" customHeight="1" x14ac:dyDescent="0.2">
      <c r="A33" s="310"/>
      <c r="B33" s="310"/>
      <c r="C33" s="310"/>
      <c r="D33" s="310"/>
      <c r="E33" s="313"/>
      <c r="F33" s="355"/>
      <c r="G33" s="123" t="s">
        <v>347</v>
      </c>
      <c r="H33" s="123" t="s">
        <v>35</v>
      </c>
      <c r="I33" s="123" t="s">
        <v>135</v>
      </c>
      <c r="J33" s="243" t="s">
        <v>488</v>
      </c>
      <c r="K33" s="123" t="s">
        <v>489</v>
      </c>
      <c r="L33" s="112">
        <v>0</v>
      </c>
      <c r="M33" s="200">
        <v>38789.599999999999</v>
      </c>
      <c r="N33" s="200">
        <v>39832.800000000003</v>
      </c>
      <c r="O33" s="200">
        <v>38707.199999999997</v>
      </c>
      <c r="P33" s="200">
        <v>38578.699999999997</v>
      </c>
    </row>
    <row r="34" spans="1:16" ht="15.75" customHeight="1" x14ac:dyDescent="0.2">
      <c r="A34" s="311"/>
      <c r="B34" s="311"/>
      <c r="C34" s="311"/>
      <c r="D34" s="311"/>
      <c r="E34" s="314"/>
      <c r="F34" s="356"/>
      <c r="G34" s="123" t="s">
        <v>347</v>
      </c>
      <c r="H34" s="123" t="s">
        <v>35</v>
      </c>
      <c r="I34" s="123" t="s">
        <v>42</v>
      </c>
      <c r="J34" s="225" t="s">
        <v>503</v>
      </c>
      <c r="K34" s="123" t="s">
        <v>353</v>
      </c>
      <c r="L34" s="112"/>
      <c r="M34" s="200">
        <v>139</v>
      </c>
      <c r="N34" s="200"/>
      <c r="O34" s="200"/>
      <c r="P34" s="200"/>
    </row>
    <row r="35" spans="1:16" ht="37.5" customHeight="1" x14ac:dyDescent="0.2">
      <c r="A35" s="119" t="s">
        <v>10</v>
      </c>
      <c r="B35" s="119" t="s">
        <v>12</v>
      </c>
      <c r="C35" s="110" t="s">
        <v>38</v>
      </c>
      <c r="D35" s="110"/>
      <c r="E35" s="107" t="s">
        <v>485</v>
      </c>
      <c r="F35" s="247"/>
      <c r="G35" s="120"/>
      <c r="H35" s="120"/>
      <c r="I35" s="120"/>
      <c r="J35" s="120"/>
      <c r="K35" s="120"/>
      <c r="L35" s="109">
        <f>SUM(L36:L41)</f>
        <v>303.79999999999995</v>
      </c>
      <c r="M35" s="109">
        <f>SUM(M36:M41)</f>
        <v>231.60000000000002</v>
      </c>
      <c r="N35" s="109">
        <f>SUM(N36:N41)</f>
        <v>212.4</v>
      </c>
      <c r="O35" s="109">
        <f t="shared" ref="O35:P35" si="0">SUM(O36:O41)</f>
        <v>221.4</v>
      </c>
      <c r="P35" s="109">
        <f t="shared" si="0"/>
        <v>221.4</v>
      </c>
    </row>
    <row r="36" spans="1:16" ht="37.5" customHeight="1" x14ac:dyDescent="0.2">
      <c r="A36" s="121" t="s">
        <v>10</v>
      </c>
      <c r="B36" s="121" t="s">
        <v>12</v>
      </c>
      <c r="C36" s="309" t="s">
        <v>38</v>
      </c>
      <c r="D36" s="309" t="s">
        <v>12</v>
      </c>
      <c r="E36" s="312" t="s">
        <v>474</v>
      </c>
      <c r="F36" s="358" t="s">
        <v>478</v>
      </c>
      <c r="G36" s="122" t="s">
        <v>347</v>
      </c>
      <c r="H36" s="122" t="s">
        <v>35</v>
      </c>
      <c r="I36" s="122" t="s">
        <v>508</v>
      </c>
      <c r="J36" s="122" t="s">
        <v>476</v>
      </c>
      <c r="K36" s="122" t="s">
        <v>358</v>
      </c>
      <c r="L36" s="117">
        <v>0</v>
      </c>
      <c r="M36" s="117">
        <v>20</v>
      </c>
      <c r="N36" s="117">
        <v>4.4000000000000004</v>
      </c>
      <c r="O36" s="117">
        <v>20</v>
      </c>
      <c r="P36" s="117">
        <v>20</v>
      </c>
    </row>
    <row r="37" spans="1:16" ht="37.5" customHeight="1" x14ac:dyDescent="0.2">
      <c r="A37" s="217"/>
      <c r="B37" s="217"/>
      <c r="C37" s="311"/>
      <c r="D37" s="311"/>
      <c r="E37" s="314"/>
      <c r="F37" s="359"/>
      <c r="G37" s="122" t="s">
        <v>347</v>
      </c>
      <c r="H37" s="122" t="s">
        <v>35</v>
      </c>
      <c r="I37" s="122" t="s">
        <v>135</v>
      </c>
      <c r="J37" s="122" t="s">
        <v>476</v>
      </c>
      <c r="K37" s="122" t="s">
        <v>464</v>
      </c>
      <c r="L37" s="117">
        <v>105</v>
      </c>
      <c r="M37" s="117">
        <v>20</v>
      </c>
      <c r="N37" s="117">
        <v>10</v>
      </c>
      <c r="O37" s="117">
        <v>0</v>
      </c>
      <c r="P37" s="117">
        <v>0</v>
      </c>
    </row>
    <row r="38" spans="1:16" ht="37.5" customHeight="1" x14ac:dyDescent="0.2">
      <c r="A38" s="259"/>
      <c r="B38" s="259"/>
      <c r="C38" s="259"/>
      <c r="D38" s="259"/>
      <c r="E38" s="260"/>
      <c r="F38" s="262"/>
      <c r="G38" s="122" t="s">
        <v>347</v>
      </c>
      <c r="H38" s="122" t="s">
        <v>35</v>
      </c>
      <c r="I38" s="122" t="s">
        <v>135</v>
      </c>
      <c r="J38" s="122" t="s">
        <v>476</v>
      </c>
      <c r="K38" s="122" t="s">
        <v>353</v>
      </c>
      <c r="L38" s="117"/>
      <c r="M38" s="117"/>
      <c r="N38" s="117">
        <v>5.6</v>
      </c>
      <c r="O38" s="117"/>
      <c r="P38" s="117"/>
    </row>
    <row r="39" spans="1:16" ht="37.5" customHeight="1" x14ac:dyDescent="0.2">
      <c r="A39" s="309" t="s">
        <v>10</v>
      </c>
      <c r="B39" s="309" t="s">
        <v>12</v>
      </c>
      <c r="C39" s="309" t="s">
        <v>38</v>
      </c>
      <c r="D39" s="309" t="s">
        <v>33</v>
      </c>
      <c r="E39" s="312" t="s">
        <v>57</v>
      </c>
      <c r="F39" s="248" t="s">
        <v>468</v>
      </c>
      <c r="G39" s="111" t="s">
        <v>347</v>
      </c>
      <c r="H39" s="111" t="s">
        <v>35</v>
      </c>
      <c r="I39" s="111" t="s">
        <v>135</v>
      </c>
      <c r="J39" s="111" t="s">
        <v>477</v>
      </c>
      <c r="K39" s="111" t="s">
        <v>353</v>
      </c>
      <c r="L39" s="117">
        <v>13.7</v>
      </c>
      <c r="M39" s="117">
        <v>16.8</v>
      </c>
      <c r="N39" s="117">
        <v>13</v>
      </c>
      <c r="O39" s="117">
        <v>22</v>
      </c>
      <c r="P39" s="117">
        <v>22</v>
      </c>
    </row>
    <row r="40" spans="1:16" ht="37.5" customHeight="1" x14ac:dyDescent="0.2">
      <c r="A40" s="311"/>
      <c r="B40" s="311"/>
      <c r="C40" s="311"/>
      <c r="D40" s="311"/>
      <c r="E40" s="314"/>
      <c r="F40" s="248" t="s">
        <v>492</v>
      </c>
      <c r="G40" s="123" t="s">
        <v>490</v>
      </c>
      <c r="H40" s="123" t="s">
        <v>35</v>
      </c>
      <c r="I40" s="123" t="s">
        <v>135</v>
      </c>
      <c r="J40" s="111" t="s">
        <v>477</v>
      </c>
      <c r="K40" s="123" t="s">
        <v>353</v>
      </c>
      <c r="L40" s="117">
        <v>16</v>
      </c>
      <c r="M40" s="117"/>
      <c r="N40" s="117"/>
      <c r="O40" s="117"/>
      <c r="P40" s="117"/>
    </row>
    <row r="41" spans="1:16" ht="33" customHeight="1" x14ac:dyDescent="0.2">
      <c r="A41" s="115" t="s">
        <v>10</v>
      </c>
      <c r="B41" s="115" t="s">
        <v>12</v>
      </c>
      <c r="C41" s="116" t="s">
        <v>38</v>
      </c>
      <c r="D41" s="116" t="s">
        <v>48</v>
      </c>
      <c r="E41" s="193" t="s">
        <v>80</v>
      </c>
      <c r="F41" s="214" t="s">
        <v>468</v>
      </c>
      <c r="G41" s="123" t="s">
        <v>347</v>
      </c>
      <c r="H41" s="123" t="s">
        <v>128</v>
      </c>
      <c r="I41" s="123" t="s">
        <v>40</v>
      </c>
      <c r="J41" s="123" t="s">
        <v>475</v>
      </c>
      <c r="K41" s="123" t="s">
        <v>359</v>
      </c>
      <c r="L41" s="117">
        <v>169.1</v>
      </c>
      <c r="M41" s="118">
        <v>174.8</v>
      </c>
      <c r="N41" s="118">
        <v>179.4</v>
      </c>
      <c r="O41" s="118">
        <v>179.4</v>
      </c>
      <c r="P41" s="118">
        <v>179.4</v>
      </c>
    </row>
    <row r="42" spans="1:16" ht="64.5" customHeight="1" x14ac:dyDescent="0.2">
      <c r="A42" s="221" t="s">
        <v>10</v>
      </c>
      <c r="B42" s="221" t="s">
        <v>12</v>
      </c>
      <c r="C42" s="221" t="s">
        <v>43</v>
      </c>
      <c r="D42" s="221"/>
      <c r="E42" s="43" t="s">
        <v>142</v>
      </c>
      <c r="F42" s="107"/>
      <c r="G42" s="220"/>
      <c r="H42" s="220"/>
      <c r="I42" s="220"/>
      <c r="J42" s="220"/>
      <c r="K42" s="220"/>
      <c r="L42" s="222">
        <f>L43</f>
        <v>17.899999999999999</v>
      </c>
      <c r="M42" s="223"/>
      <c r="N42" s="223"/>
      <c r="O42" s="223"/>
      <c r="P42" s="223"/>
    </row>
    <row r="43" spans="1:16" s="228" customFormat="1" ht="84.75" customHeight="1" x14ac:dyDescent="0.2">
      <c r="A43" s="224" t="s">
        <v>10</v>
      </c>
      <c r="B43" s="224" t="s">
        <v>12</v>
      </c>
      <c r="C43" s="224" t="s">
        <v>43</v>
      </c>
      <c r="D43" s="224" t="s">
        <v>48</v>
      </c>
      <c r="E43" s="229" t="s">
        <v>479</v>
      </c>
      <c r="F43" s="214" t="s">
        <v>468</v>
      </c>
      <c r="G43" s="225" t="s">
        <v>347</v>
      </c>
      <c r="H43" s="225" t="s">
        <v>35</v>
      </c>
      <c r="I43" s="225" t="s">
        <v>135</v>
      </c>
      <c r="J43" s="225" t="s">
        <v>480</v>
      </c>
      <c r="K43" s="225" t="s">
        <v>353</v>
      </c>
      <c r="L43" s="226">
        <v>17.899999999999999</v>
      </c>
      <c r="M43" s="227"/>
      <c r="N43" s="227"/>
      <c r="O43" s="227"/>
      <c r="P43" s="227"/>
    </row>
    <row r="44" spans="1:16" ht="38.25" customHeight="1" x14ac:dyDescent="0.2">
      <c r="A44" s="124" t="s">
        <v>10</v>
      </c>
      <c r="B44" s="125" t="s">
        <v>33</v>
      </c>
      <c r="C44" s="126"/>
      <c r="D44" s="126"/>
      <c r="E44" s="127" t="s">
        <v>34</v>
      </c>
      <c r="F44" s="357" t="s">
        <v>345</v>
      </c>
      <c r="G44" s="357"/>
      <c r="H44" s="357"/>
      <c r="I44" s="357"/>
      <c r="J44" s="357"/>
      <c r="K44" s="357"/>
      <c r="L44" s="129">
        <f>L45</f>
        <v>1131.856</v>
      </c>
      <c r="M44" s="129">
        <f>M45</f>
        <v>1990.2</v>
      </c>
      <c r="N44" s="129">
        <f>N45</f>
        <v>860.2</v>
      </c>
      <c r="O44" s="129">
        <f>O45</f>
        <v>58</v>
      </c>
      <c r="P44" s="129">
        <f>P45</f>
        <v>66</v>
      </c>
    </row>
    <row r="45" spans="1:16" ht="80.25" customHeight="1" x14ac:dyDescent="0.2">
      <c r="A45" s="130" t="s">
        <v>10</v>
      </c>
      <c r="B45" s="131" t="s">
        <v>33</v>
      </c>
      <c r="C45" s="131" t="s">
        <v>35</v>
      </c>
      <c r="D45" s="131"/>
      <c r="E45" s="132" t="s">
        <v>486</v>
      </c>
      <c r="F45" s="214" t="s">
        <v>468</v>
      </c>
      <c r="G45" s="133"/>
      <c r="H45" s="133"/>
      <c r="I45" s="133"/>
      <c r="J45" s="134"/>
      <c r="K45" s="133"/>
      <c r="L45" s="135">
        <f>L46+L47+L48+L49+L50+L51+L52+L59</f>
        <v>1131.856</v>
      </c>
      <c r="M45" s="135">
        <f>M46+M47+M48+M49+M50+M51+M52+M53+M54+M55+M56+M57+M58+M59+M60</f>
        <v>1990.2</v>
      </c>
      <c r="N45" s="135">
        <f>SUM(N46:N60)</f>
        <v>860.2</v>
      </c>
      <c r="O45" s="135">
        <f t="shared" ref="O45:P45" si="1">SUM(O46:O60)</f>
        <v>58</v>
      </c>
      <c r="P45" s="135">
        <f t="shared" si="1"/>
        <v>66</v>
      </c>
    </row>
    <row r="46" spans="1:16" ht="14.25" customHeight="1" x14ac:dyDescent="0.2">
      <c r="A46" s="306" t="s">
        <v>10</v>
      </c>
      <c r="B46" s="306" t="s">
        <v>33</v>
      </c>
      <c r="C46" s="306" t="s">
        <v>35</v>
      </c>
      <c r="D46" s="306" t="s">
        <v>12</v>
      </c>
      <c r="E46" s="315" t="s">
        <v>219</v>
      </c>
      <c r="F46" s="323" t="s">
        <v>468</v>
      </c>
      <c r="G46" s="136" t="s">
        <v>347</v>
      </c>
      <c r="H46" s="136" t="s">
        <v>42</v>
      </c>
      <c r="I46" s="136" t="s">
        <v>132</v>
      </c>
      <c r="J46" s="137" t="s">
        <v>360</v>
      </c>
      <c r="K46" s="136" t="s">
        <v>353</v>
      </c>
      <c r="L46" s="135">
        <v>64</v>
      </c>
      <c r="M46" s="201">
        <v>275.8</v>
      </c>
      <c r="N46" s="267">
        <v>134.5</v>
      </c>
      <c r="O46" s="201">
        <v>5</v>
      </c>
      <c r="P46" s="201">
        <v>5</v>
      </c>
    </row>
    <row r="47" spans="1:16" ht="31.5" customHeight="1" x14ac:dyDescent="0.2">
      <c r="A47" s="308"/>
      <c r="B47" s="308"/>
      <c r="C47" s="308"/>
      <c r="D47" s="308"/>
      <c r="E47" s="316"/>
      <c r="F47" s="324"/>
      <c r="G47" s="136" t="s">
        <v>347</v>
      </c>
      <c r="H47" s="136" t="s">
        <v>42</v>
      </c>
      <c r="I47" s="136" t="s">
        <v>132</v>
      </c>
      <c r="J47" s="240" t="s">
        <v>361</v>
      </c>
      <c r="K47" s="136" t="s">
        <v>353</v>
      </c>
      <c r="L47" s="135">
        <v>28</v>
      </c>
      <c r="M47" s="201">
        <v>52.4</v>
      </c>
      <c r="N47" s="267">
        <v>0</v>
      </c>
      <c r="O47" s="201">
        <v>0</v>
      </c>
      <c r="P47" s="201">
        <v>0</v>
      </c>
    </row>
    <row r="48" spans="1:16" ht="68.25" customHeight="1" x14ac:dyDescent="0.2">
      <c r="A48" s="62" t="s">
        <v>10</v>
      </c>
      <c r="B48" s="62" t="s">
        <v>33</v>
      </c>
      <c r="C48" s="64" t="s">
        <v>35</v>
      </c>
      <c r="D48" s="62" t="s">
        <v>33</v>
      </c>
      <c r="E48" s="139" t="s">
        <v>473</v>
      </c>
      <c r="F48" s="214" t="s">
        <v>468</v>
      </c>
      <c r="G48" s="140" t="s">
        <v>347</v>
      </c>
      <c r="H48" s="140" t="s">
        <v>35</v>
      </c>
      <c r="I48" s="141">
        <v>13</v>
      </c>
      <c r="J48" s="142" t="s">
        <v>361</v>
      </c>
      <c r="K48" s="141">
        <v>244</v>
      </c>
      <c r="L48" s="143">
        <v>8.8000000000000007</v>
      </c>
      <c r="M48" s="202">
        <v>32.5</v>
      </c>
      <c r="N48" s="202">
        <v>109.5</v>
      </c>
      <c r="O48" s="202">
        <v>39</v>
      </c>
      <c r="P48" s="202">
        <v>47</v>
      </c>
    </row>
    <row r="49" spans="1:16" ht="21" customHeight="1" x14ac:dyDescent="0.2">
      <c r="A49" s="208" t="s">
        <v>10</v>
      </c>
      <c r="B49" s="208" t="s">
        <v>33</v>
      </c>
      <c r="C49" s="208" t="s">
        <v>35</v>
      </c>
      <c r="D49" s="208" t="s">
        <v>48</v>
      </c>
      <c r="E49" s="211" t="s">
        <v>230</v>
      </c>
      <c r="F49" s="332" t="s">
        <v>468</v>
      </c>
      <c r="G49" s="140" t="s">
        <v>347</v>
      </c>
      <c r="H49" s="140" t="s">
        <v>35</v>
      </c>
      <c r="I49" s="141">
        <v>13</v>
      </c>
      <c r="J49" s="241" t="s">
        <v>362</v>
      </c>
      <c r="K49" s="141">
        <v>244</v>
      </c>
      <c r="L49" s="143">
        <v>399.8</v>
      </c>
      <c r="M49" s="202">
        <v>22.1</v>
      </c>
      <c r="N49" s="143">
        <v>7.5</v>
      </c>
      <c r="O49" s="202">
        <v>14</v>
      </c>
      <c r="P49" s="143">
        <v>14</v>
      </c>
    </row>
    <row r="50" spans="1:16" ht="14.25" customHeight="1" x14ac:dyDescent="0.2">
      <c r="A50" s="209"/>
      <c r="B50" s="209"/>
      <c r="C50" s="209"/>
      <c r="D50" s="209"/>
      <c r="E50" s="212"/>
      <c r="F50" s="333"/>
      <c r="G50" s="140" t="s">
        <v>347</v>
      </c>
      <c r="H50" s="140" t="s">
        <v>35</v>
      </c>
      <c r="I50" s="141">
        <v>13</v>
      </c>
      <c r="J50" s="241" t="s">
        <v>362</v>
      </c>
      <c r="K50" s="141">
        <v>247</v>
      </c>
      <c r="L50" s="143">
        <v>124.8</v>
      </c>
      <c r="M50" s="202">
        <v>21.8</v>
      </c>
      <c r="N50" s="143">
        <v>51.4</v>
      </c>
      <c r="O50" s="202">
        <v>0</v>
      </c>
      <c r="P50" s="143">
        <v>0</v>
      </c>
    </row>
    <row r="51" spans="1:16" ht="18" customHeight="1" x14ac:dyDescent="0.2">
      <c r="A51" s="209"/>
      <c r="B51" s="209"/>
      <c r="C51" s="209"/>
      <c r="D51" s="209"/>
      <c r="E51" s="212"/>
      <c r="F51" s="333"/>
      <c r="G51" s="140" t="s">
        <v>347</v>
      </c>
      <c r="H51" s="140" t="s">
        <v>35</v>
      </c>
      <c r="I51" s="141">
        <v>13</v>
      </c>
      <c r="J51" s="241" t="s">
        <v>362</v>
      </c>
      <c r="K51" s="141">
        <v>852</v>
      </c>
      <c r="L51" s="143">
        <v>12.1</v>
      </c>
      <c r="M51" s="202">
        <v>25.8</v>
      </c>
      <c r="N51" s="143">
        <v>0</v>
      </c>
      <c r="O51" s="202">
        <v>0</v>
      </c>
      <c r="P51" s="143">
        <v>0</v>
      </c>
    </row>
    <row r="52" spans="1:16" ht="16.5" customHeight="1" x14ac:dyDescent="0.2">
      <c r="A52" s="210"/>
      <c r="B52" s="210"/>
      <c r="C52" s="210"/>
      <c r="D52" s="210"/>
      <c r="E52" s="213"/>
      <c r="F52" s="334"/>
      <c r="G52" s="140" t="s">
        <v>347</v>
      </c>
      <c r="H52" s="140" t="s">
        <v>35</v>
      </c>
      <c r="I52" s="141">
        <v>13</v>
      </c>
      <c r="J52" s="241" t="s">
        <v>362</v>
      </c>
      <c r="K52" s="141">
        <v>853</v>
      </c>
      <c r="L52" s="143">
        <v>149.65600000000001</v>
      </c>
      <c r="M52" s="202">
        <v>0</v>
      </c>
      <c r="N52" s="143">
        <v>0</v>
      </c>
      <c r="O52" s="202">
        <v>0</v>
      </c>
      <c r="P52" s="143">
        <v>0</v>
      </c>
    </row>
    <row r="53" spans="1:16" ht="16.5" customHeight="1" x14ac:dyDescent="0.2">
      <c r="A53" s="209"/>
      <c r="B53" s="209"/>
      <c r="C53" s="209"/>
      <c r="D53" s="209"/>
      <c r="E53" s="212"/>
      <c r="F53" s="255"/>
      <c r="G53" s="140" t="s">
        <v>347</v>
      </c>
      <c r="H53" s="140" t="s">
        <v>35</v>
      </c>
      <c r="I53" s="141">
        <v>13</v>
      </c>
      <c r="J53" s="241" t="s">
        <v>506</v>
      </c>
      <c r="K53" s="141">
        <v>244</v>
      </c>
      <c r="L53" s="143"/>
      <c r="M53" s="202">
        <v>23.1</v>
      </c>
      <c r="N53" s="143"/>
      <c r="O53" s="202"/>
      <c r="P53" s="143"/>
    </row>
    <row r="54" spans="1:16" ht="16.5" customHeight="1" x14ac:dyDescent="0.2">
      <c r="A54" s="209"/>
      <c r="B54" s="209"/>
      <c r="C54" s="209"/>
      <c r="D54" s="209"/>
      <c r="E54" s="212"/>
      <c r="F54" s="255"/>
      <c r="G54" s="140" t="s">
        <v>347</v>
      </c>
      <c r="H54" s="140" t="s">
        <v>42</v>
      </c>
      <c r="I54" s="141">
        <v>13</v>
      </c>
      <c r="J54" s="241" t="s">
        <v>507</v>
      </c>
      <c r="K54" s="141">
        <v>244</v>
      </c>
      <c r="L54" s="143"/>
      <c r="M54" s="202">
        <v>55.7</v>
      </c>
      <c r="N54" s="143"/>
      <c r="O54" s="202"/>
      <c r="P54" s="143"/>
    </row>
    <row r="55" spans="1:16" ht="87" customHeight="1" x14ac:dyDescent="0.2">
      <c r="A55" s="306" t="s">
        <v>45</v>
      </c>
      <c r="B55" s="306" t="s">
        <v>33</v>
      </c>
      <c r="C55" s="306" t="s">
        <v>35</v>
      </c>
      <c r="D55" s="306" t="s">
        <v>56</v>
      </c>
      <c r="E55" s="326" t="s">
        <v>495</v>
      </c>
      <c r="F55" s="358" t="s">
        <v>499</v>
      </c>
      <c r="G55" s="140" t="s">
        <v>347</v>
      </c>
      <c r="H55" s="140" t="s">
        <v>35</v>
      </c>
      <c r="I55" s="141">
        <v>13</v>
      </c>
      <c r="J55" s="241" t="s">
        <v>500</v>
      </c>
      <c r="K55" s="141">
        <v>244</v>
      </c>
      <c r="L55" s="143">
        <v>0</v>
      </c>
      <c r="M55" s="202">
        <v>0</v>
      </c>
      <c r="N55" s="143">
        <v>243.6</v>
      </c>
      <c r="O55" s="202" t="s">
        <v>501</v>
      </c>
      <c r="P55" s="143"/>
    </row>
    <row r="56" spans="1:16" ht="13.5" customHeight="1" x14ac:dyDescent="0.2">
      <c r="A56" s="308"/>
      <c r="B56" s="308"/>
      <c r="C56" s="308"/>
      <c r="D56" s="308"/>
      <c r="E56" s="327"/>
      <c r="F56" s="364"/>
      <c r="G56" s="140" t="s">
        <v>347</v>
      </c>
      <c r="H56" s="140" t="s">
        <v>35</v>
      </c>
      <c r="I56" s="141">
        <v>13</v>
      </c>
      <c r="J56" s="241" t="s">
        <v>500</v>
      </c>
      <c r="K56" s="141">
        <v>121</v>
      </c>
      <c r="L56" s="143"/>
      <c r="M56" s="202">
        <v>187.2</v>
      </c>
      <c r="N56" s="143">
        <v>187.2</v>
      </c>
      <c r="O56" s="202">
        <v>0</v>
      </c>
      <c r="P56" s="143">
        <v>0</v>
      </c>
    </row>
    <row r="57" spans="1:16" ht="14.25" customHeight="1" x14ac:dyDescent="0.2">
      <c r="A57" s="307"/>
      <c r="B57" s="307"/>
      <c r="C57" s="307"/>
      <c r="D57" s="307"/>
      <c r="E57" s="328"/>
      <c r="F57" s="359"/>
      <c r="G57" s="140" t="s">
        <v>347</v>
      </c>
      <c r="H57" s="140" t="s">
        <v>35</v>
      </c>
      <c r="I57" s="141">
        <v>13</v>
      </c>
      <c r="J57" s="241" t="s">
        <v>500</v>
      </c>
      <c r="K57" s="141">
        <v>129</v>
      </c>
      <c r="L57" s="143"/>
      <c r="M57" s="202">
        <v>56.5</v>
      </c>
      <c r="N57" s="143">
        <v>56.5</v>
      </c>
      <c r="O57" s="202">
        <v>0</v>
      </c>
      <c r="P57" s="143">
        <v>0</v>
      </c>
    </row>
    <row r="58" spans="1:16" ht="45" customHeight="1" x14ac:dyDescent="0.2">
      <c r="A58" s="257" t="s">
        <v>45</v>
      </c>
      <c r="B58" s="257" t="s">
        <v>33</v>
      </c>
      <c r="C58" s="257" t="s">
        <v>35</v>
      </c>
      <c r="D58" s="257" t="s">
        <v>53</v>
      </c>
      <c r="E58" s="258" t="s">
        <v>504</v>
      </c>
      <c r="F58" s="256" t="s">
        <v>499</v>
      </c>
      <c r="G58" s="140" t="s">
        <v>347</v>
      </c>
      <c r="H58" s="140" t="s">
        <v>42</v>
      </c>
      <c r="I58" s="141">
        <v>12</v>
      </c>
      <c r="J58" s="241" t="s">
        <v>505</v>
      </c>
      <c r="K58" s="141">
        <v>244</v>
      </c>
      <c r="L58" s="143"/>
      <c r="M58" s="202">
        <v>1059.0999999999999</v>
      </c>
      <c r="N58" s="143"/>
      <c r="O58" s="202"/>
      <c r="P58" s="143"/>
    </row>
    <row r="59" spans="1:16" ht="109.5" customHeight="1" x14ac:dyDescent="0.2">
      <c r="A59" s="306" t="s">
        <v>10</v>
      </c>
      <c r="B59" s="306" t="s">
        <v>33</v>
      </c>
      <c r="C59" s="306" t="s">
        <v>42</v>
      </c>
      <c r="D59" s="306" t="s">
        <v>12</v>
      </c>
      <c r="E59" s="315" t="s">
        <v>466</v>
      </c>
      <c r="F59" s="323" t="s">
        <v>471</v>
      </c>
      <c r="G59" s="140" t="s">
        <v>347</v>
      </c>
      <c r="H59" s="140" t="s">
        <v>35</v>
      </c>
      <c r="I59" s="141">
        <v>13</v>
      </c>
      <c r="J59" s="144" t="s">
        <v>472</v>
      </c>
      <c r="K59" s="141">
        <v>243</v>
      </c>
      <c r="L59" s="143">
        <v>344.7</v>
      </c>
      <c r="M59" s="202">
        <v>112.5</v>
      </c>
      <c r="N59" s="143">
        <v>0</v>
      </c>
      <c r="O59" s="202">
        <v>0</v>
      </c>
      <c r="P59" s="143">
        <v>0</v>
      </c>
    </row>
    <row r="60" spans="1:16" ht="27" customHeight="1" x14ac:dyDescent="0.2">
      <c r="A60" s="307"/>
      <c r="B60" s="307"/>
      <c r="C60" s="307"/>
      <c r="D60" s="307"/>
      <c r="E60" s="360"/>
      <c r="F60" s="325"/>
      <c r="G60" s="140" t="s">
        <v>347</v>
      </c>
      <c r="H60" s="140" t="s">
        <v>35</v>
      </c>
      <c r="I60" s="141">
        <v>13</v>
      </c>
      <c r="J60" s="144" t="s">
        <v>472</v>
      </c>
      <c r="K60" s="141">
        <v>244</v>
      </c>
      <c r="L60" s="143"/>
      <c r="M60" s="202">
        <v>65.7</v>
      </c>
      <c r="N60" s="143">
        <v>70</v>
      </c>
      <c r="O60" s="202">
        <v>0</v>
      </c>
      <c r="P60" s="143">
        <v>0</v>
      </c>
    </row>
    <row r="61" spans="1:16" ht="12.75" customHeight="1" x14ac:dyDescent="0.2">
      <c r="A61" s="335" t="s">
        <v>10</v>
      </c>
      <c r="B61" s="336" t="s">
        <v>48</v>
      </c>
      <c r="C61" s="337"/>
      <c r="D61" s="337"/>
      <c r="E61" s="338" t="s">
        <v>49</v>
      </c>
      <c r="F61" s="128" t="s">
        <v>345</v>
      </c>
      <c r="G61" s="104"/>
      <c r="H61" s="104"/>
      <c r="I61" s="104"/>
      <c r="J61" s="104"/>
      <c r="K61" s="104"/>
      <c r="L61" s="106">
        <f>L62</f>
        <v>495.6</v>
      </c>
      <c r="M61" s="106">
        <f>M62</f>
        <v>629.29999999999995</v>
      </c>
      <c r="N61" s="106">
        <f>N62</f>
        <v>553.79999999999995</v>
      </c>
      <c r="O61" s="106">
        <f>O62</f>
        <v>578</v>
      </c>
      <c r="P61" s="106">
        <f>P62</f>
        <v>579.9</v>
      </c>
    </row>
    <row r="62" spans="1:16" ht="48" x14ac:dyDescent="0.2">
      <c r="A62" s="335"/>
      <c r="B62" s="336"/>
      <c r="C62" s="337"/>
      <c r="D62" s="337"/>
      <c r="E62" s="338"/>
      <c r="F62" s="107" t="s">
        <v>468</v>
      </c>
      <c r="G62" s="108" t="s">
        <v>347</v>
      </c>
      <c r="H62" s="108" t="s">
        <v>35</v>
      </c>
      <c r="I62" s="108" t="s">
        <v>42</v>
      </c>
      <c r="J62" s="108" t="s">
        <v>363</v>
      </c>
      <c r="K62" s="108"/>
      <c r="L62" s="109">
        <f>SUM(L63:L68)</f>
        <v>495.6</v>
      </c>
      <c r="M62" s="109">
        <f>SUM(M63:M68)</f>
        <v>629.29999999999995</v>
      </c>
      <c r="N62" s="109">
        <f>SUM(N63:N69)</f>
        <v>553.79999999999995</v>
      </c>
      <c r="O62" s="109">
        <f>SUM(O63:O68)</f>
        <v>578</v>
      </c>
      <c r="P62" s="109">
        <f>SUM(P63:P68)</f>
        <v>579.9</v>
      </c>
    </row>
    <row r="63" spans="1:16" ht="14.25" customHeight="1" x14ac:dyDescent="0.2">
      <c r="A63" s="339" t="s">
        <v>10</v>
      </c>
      <c r="B63" s="339" t="s">
        <v>48</v>
      </c>
      <c r="C63" s="339" t="s">
        <v>40</v>
      </c>
      <c r="D63" s="339" t="s">
        <v>12</v>
      </c>
      <c r="E63" s="320" t="s">
        <v>262</v>
      </c>
      <c r="F63" s="320" t="s">
        <v>469</v>
      </c>
      <c r="G63" s="362" t="s">
        <v>347</v>
      </c>
      <c r="H63" s="362" t="s">
        <v>35</v>
      </c>
      <c r="I63" s="362" t="s">
        <v>42</v>
      </c>
      <c r="J63" s="362" t="s">
        <v>363</v>
      </c>
      <c r="K63" s="362" t="s">
        <v>349</v>
      </c>
      <c r="L63" s="363">
        <v>0</v>
      </c>
      <c r="M63" s="361">
        <v>0</v>
      </c>
      <c r="N63" s="361">
        <v>316.2</v>
      </c>
      <c r="O63" s="361">
        <v>0</v>
      </c>
      <c r="P63" s="361">
        <v>0</v>
      </c>
    </row>
    <row r="64" spans="1:16" ht="12.2" hidden="1" customHeight="1" x14ac:dyDescent="0.2">
      <c r="A64" s="339"/>
      <c r="B64" s="339"/>
      <c r="C64" s="339"/>
      <c r="D64" s="339"/>
      <c r="E64" s="321"/>
      <c r="F64" s="321"/>
      <c r="G64" s="362"/>
      <c r="H64" s="362"/>
      <c r="I64" s="362"/>
      <c r="J64" s="362"/>
      <c r="K64" s="362"/>
      <c r="L64" s="363"/>
      <c r="M64" s="361"/>
      <c r="N64" s="361"/>
      <c r="O64" s="361"/>
      <c r="P64" s="361"/>
    </row>
    <row r="65" spans="1:73" ht="12.2" hidden="1" customHeight="1" x14ac:dyDescent="0.2">
      <c r="A65" s="339"/>
      <c r="B65" s="339"/>
      <c r="C65" s="339"/>
      <c r="D65" s="339"/>
      <c r="E65" s="321"/>
      <c r="F65" s="321"/>
      <c r="G65" s="362"/>
      <c r="H65" s="362"/>
      <c r="I65" s="362"/>
      <c r="J65" s="362"/>
      <c r="K65" s="362"/>
      <c r="L65" s="363"/>
      <c r="M65" s="361"/>
      <c r="N65" s="361"/>
      <c r="O65" s="361"/>
      <c r="P65" s="361"/>
    </row>
    <row r="66" spans="1:73" ht="12.2" hidden="1" customHeight="1" x14ac:dyDescent="0.2">
      <c r="A66" s="339"/>
      <c r="B66" s="339"/>
      <c r="C66" s="339"/>
      <c r="D66" s="339"/>
      <c r="E66" s="321"/>
      <c r="F66" s="321"/>
      <c r="G66" s="362"/>
      <c r="H66" s="362"/>
      <c r="I66" s="362"/>
      <c r="J66" s="362"/>
      <c r="K66" s="362"/>
      <c r="L66" s="363"/>
      <c r="M66" s="361"/>
      <c r="N66" s="361"/>
      <c r="O66" s="361"/>
      <c r="P66" s="361"/>
    </row>
    <row r="67" spans="1:73" ht="13.7" hidden="1" customHeight="1" x14ac:dyDescent="0.2">
      <c r="A67" s="339"/>
      <c r="B67" s="339"/>
      <c r="C67" s="339"/>
      <c r="D67" s="339"/>
      <c r="E67" s="321"/>
      <c r="F67" s="321"/>
      <c r="G67" s="362"/>
      <c r="H67" s="362"/>
      <c r="I67" s="362"/>
      <c r="J67" s="362"/>
      <c r="K67" s="362"/>
      <c r="L67" s="363"/>
      <c r="M67" s="361"/>
      <c r="N67" s="361"/>
      <c r="O67" s="361"/>
      <c r="P67" s="361"/>
    </row>
    <row r="68" spans="1:73" ht="19.5" customHeight="1" x14ac:dyDescent="0.2">
      <c r="A68" s="339"/>
      <c r="B68" s="339"/>
      <c r="C68" s="339"/>
      <c r="D68" s="339"/>
      <c r="E68" s="321"/>
      <c r="F68" s="321"/>
      <c r="G68" s="242" t="s">
        <v>347</v>
      </c>
      <c r="H68" s="242" t="s">
        <v>35</v>
      </c>
      <c r="I68" s="242" t="s">
        <v>42</v>
      </c>
      <c r="J68" s="242" t="s">
        <v>363</v>
      </c>
      <c r="K68" s="242" t="s">
        <v>353</v>
      </c>
      <c r="L68" s="244">
        <v>495.6</v>
      </c>
      <c r="M68" s="245">
        <v>629.29999999999995</v>
      </c>
      <c r="N68" s="245">
        <v>142.1</v>
      </c>
      <c r="O68" s="245">
        <v>578</v>
      </c>
      <c r="P68" s="245">
        <v>579.9</v>
      </c>
    </row>
    <row r="69" spans="1:73" ht="18" customHeight="1" x14ac:dyDescent="0.2">
      <c r="A69" s="261"/>
      <c r="B69" s="261"/>
      <c r="C69" s="261"/>
      <c r="D69" s="261"/>
      <c r="E69" s="321"/>
      <c r="F69" s="321"/>
      <c r="G69" s="263" t="s">
        <v>347</v>
      </c>
      <c r="H69" s="263" t="s">
        <v>35</v>
      </c>
      <c r="I69" s="263" t="s">
        <v>42</v>
      </c>
      <c r="J69" s="263" t="s">
        <v>363</v>
      </c>
      <c r="K69" s="263" t="s">
        <v>350</v>
      </c>
      <c r="L69" s="244"/>
      <c r="M69" s="245"/>
      <c r="N69" s="245">
        <v>95.5</v>
      </c>
      <c r="O69" s="245">
        <v>0</v>
      </c>
      <c r="P69" s="245">
        <v>0</v>
      </c>
    </row>
    <row r="70" spans="1:73" s="14" customFormat="1" ht="24" customHeight="1" x14ac:dyDescent="0.2">
      <c r="A70" s="335" t="s">
        <v>10</v>
      </c>
      <c r="B70" s="336" t="s">
        <v>53</v>
      </c>
      <c r="C70" s="337"/>
      <c r="D70" s="337"/>
      <c r="E70" s="338" t="s">
        <v>54</v>
      </c>
      <c r="F70" s="128" t="s">
        <v>345</v>
      </c>
      <c r="G70" s="104" t="s">
        <v>347</v>
      </c>
      <c r="H70" s="104" t="s">
        <v>35</v>
      </c>
      <c r="I70" s="104" t="s">
        <v>42</v>
      </c>
      <c r="J70" s="104" t="s">
        <v>364</v>
      </c>
      <c r="K70" s="104"/>
      <c r="L70" s="106">
        <f>L71</f>
        <v>2444.125</v>
      </c>
      <c r="M70" s="106">
        <f>M71</f>
        <v>2254</v>
      </c>
      <c r="N70" s="106">
        <f>N71</f>
        <v>1996.6</v>
      </c>
      <c r="O70" s="106">
        <f>O71</f>
        <v>2107.5</v>
      </c>
      <c r="P70" s="106">
        <f>P71</f>
        <v>2185.6999999999998</v>
      </c>
    </row>
    <row r="71" spans="1:73" ht="94.5" customHeight="1" x14ac:dyDescent="0.2">
      <c r="A71" s="335"/>
      <c r="B71" s="336"/>
      <c r="C71" s="337"/>
      <c r="D71" s="337"/>
      <c r="E71" s="338"/>
      <c r="F71" s="107" t="s">
        <v>468</v>
      </c>
      <c r="G71" s="108" t="s">
        <v>347</v>
      </c>
      <c r="H71" s="108" t="s">
        <v>35</v>
      </c>
      <c r="I71" s="108" t="s">
        <v>42</v>
      </c>
      <c r="J71" s="108" t="s">
        <v>364</v>
      </c>
      <c r="K71" s="108"/>
      <c r="L71" s="109">
        <f>L72+L73+L74+L75</f>
        <v>2444.125</v>
      </c>
      <c r="M71" s="109">
        <f>M72+M73+M74+M75</f>
        <v>2254</v>
      </c>
      <c r="N71" s="109">
        <f>SUM(N72:N74)</f>
        <v>1996.6</v>
      </c>
      <c r="O71" s="109">
        <f>SUM(O72:O74)</f>
        <v>2107.5</v>
      </c>
      <c r="P71" s="109">
        <f>SUM(P72:P74)</f>
        <v>2185.6999999999998</v>
      </c>
    </row>
    <row r="72" spans="1:73" ht="24" customHeight="1" x14ac:dyDescent="0.2">
      <c r="A72" s="317" t="s">
        <v>10</v>
      </c>
      <c r="B72" s="317" t="s">
        <v>42</v>
      </c>
      <c r="C72" s="317" t="s">
        <v>38</v>
      </c>
      <c r="D72" s="317" t="s">
        <v>12</v>
      </c>
      <c r="E72" s="320" t="s">
        <v>302</v>
      </c>
      <c r="F72" s="329" t="s">
        <v>470</v>
      </c>
      <c r="G72" s="145" t="s">
        <v>347</v>
      </c>
      <c r="H72" s="145" t="s">
        <v>35</v>
      </c>
      <c r="I72" s="145" t="s">
        <v>42</v>
      </c>
      <c r="J72" s="145" t="s">
        <v>364</v>
      </c>
      <c r="K72" s="145" t="s">
        <v>349</v>
      </c>
      <c r="L72" s="146">
        <v>1526.8</v>
      </c>
      <c r="M72" s="147">
        <v>1493</v>
      </c>
      <c r="N72" s="147">
        <v>1441.3</v>
      </c>
      <c r="O72" s="147">
        <v>1441.3</v>
      </c>
      <c r="P72" s="147">
        <v>1441.3</v>
      </c>
    </row>
    <row r="73" spans="1:73" ht="12.75" customHeight="1" x14ac:dyDescent="0.2">
      <c r="A73" s="318"/>
      <c r="B73" s="318"/>
      <c r="C73" s="318"/>
      <c r="D73" s="318"/>
      <c r="E73" s="321"/>
      <c r="F73" s="330"/>
      <c r="G73" s="145" t="s">
        <v>347</v>
      </c>
      <c r="H73" s="145" t="s">
        <v>35</v>
      </c>
      <c r="I73" s="145" t="s">
        <v>42</v>
      </c>
      <c r="J73" s="145" t="s">
        <v>364</v>
      </c>
      <c r="K73" s="145" t="s">
        <v>350</v>
      </c>
      <c r="L73" s="146">
        <v>454.5</v>
      </c>
      <c r="M73" s="147">
        <v>438.4</v>
      </c>
      <c r="N73" s="147">
        <v>435.3</v>
      </c>
      <c r="O73" s="147">
        <v>435.3</v>
      </c>
      <c r="P73" s="147">
        <v>435.3</v>
      </c>
    </row>
    <row r="74" spans="1:73" ht="14.25" customHeight="1" x14ac:dyDescent="0.2">
      <c r="A74" s="318"/>
      <c r="B74" s="318"/>
      <c r="C74" s="318"/>
      <c r="D74" s="318"/>
      <c r="E74" s="321"/>
      <c r="F74" s="330"/>
      <c r="G74" s="145" t="s">
        <v>347</v>
      </c>
      <c r="H74" s="145" t="s">
        <v>35</v>
      </c>
      <c r="I74" s="145" t="s">
        <v>42</v>
      </c>
      <c r="J74" s="145" t="s">
        <v>364</v>
      </c>
      <c r="K74" s="145" t="s">
        <v>353</v>
      </c>
      <c r="L74" s="146">
        <v>367.6</v>
      </c>
      <c r="M74" s="147">
        <v>219.1</v>
      </c>
      <c r="N74" s="147">
        <v>120</v>
      </c>
      <c r="O74" s="147">
        <v>230.9</v>
      </c>
      <c r="P74" s="147">
        <v>309.10000000000002</v>
      </c>
    </row>
    <row r="75" spans="1:73" s="207" customFormat="1" ht="46.5" customHeight="1" x14ac:dyDescent="0.2">
      <c r="A75" s="319"/>
      <c r="B75" s="319"/>
      <c r="C75" s="319"/>
      <c r="D75" s="319"/>
      <c r="E75" s="322"/>
      <c r="F75" s="331"/>
      <c r="G75" s="145" t="s">
        <v>347</v>
      </c>
      <c r="H75" s="145" t="s">
        <v>35</v>
      </c>
      <c r="I75" s="145" t="s">
        <v>42</v>
      </c>
      <c r="J75" s="145" t="s">
        <v>364</v>
      </c>
      <c r="K75" s="145" t="s">
        <v>461</v>
      </c>
      <c r="L75" s="200">
        <v>95.224999999999994</v>
      </c>
      <c r="M75" s="89">
        <v>103.5</v>
      </c>
      <c r="N75" s="89">
        <v>0</v>
      </c>
      <c r="O75" s="89">
        <v>0</v>
      </c>
      <c r="P75" s="218">
        <v>0</v>
      </c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219"/>
      <c r="AT75" s="219"/>
      <c r="AU75" s="219"/>
      <c r="AV75" s="219"/>
      <c r="AW75" s="219"/>
      <c r="AX75" s="219"/>
      <c r="AY75" s="219"/>
      <c r="AZ75" s="219"/>
      <c r="BA75" s="219"/>
      <c r="BB75" s="219"/>
      <c r="BC75" s="219"/>
      <c r="BD75" s="219"/>
      <c r="BE75" s="219"/>
      <c r="BF75" s="219"/>
      <c r="BG75" s="219"/>
      <c r="BH75" s="219"/>
      <c r="BI75" s="219"/>
      <c r="BJ75" s="219"/>
      <c r="BK75" s="219"/>
      <c r="BL75" s="219"/>
      <c r="BM75" s="219"/>
      <c r="BN75" s="219"/>
      <c r="BO75" s="219"/>
      <c r="BP75" s="219"/>
      <c r="BQ75" s="219"/>
      <c r="BR75" s="219"/>
      <c r="BS75" s="219"/>
      <c r="BT75" s="219"/>
      <c r="BU75" s="219"/>
    </row>
    <row r="76" spans="1:73" x14ac:dyDescent="0.2">
      <c r="A76" s="35"/>
      <c r="B76" s="35"/>
      <c r="C76" s="35"/>
      <c r="D76" s="35"/>
      <c r="E76" s="34"/>
      <c r="F76" s="34"/>
      <c r="G76" s="35"/>
      <c r="H76" s="35"/>
      <c r="I76" s="35"/>
      <c r="J76" s="35"/>
      <c r="K76" s="35"/>
      <c r="L76" s="148"/>
    </row>
    <row r="77" spans="1:73" x14ac:dyDescent="0.2">
      <c r="A77" s="35"/>
      <c r="B77" s="35"/>
      <c r="C77" s="35"/>
      <c r="D77" s="35"/>
      <c r="E77" s="34"/>
      <c r="F77" s="34"/>
      <c r="G77" s="35"/>
      <c r="H77" s="35"/>
      <c r="I77" s="35"/>
      <c r="J77" s="35"/>
      <c r="K77" s="35"/>
      <c r="L77" s="148"/>
    </row>
    <row r="78" spans="1:73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148"/>
    </row>
    <row r="79" spans="1:73" x14ac:dyDescent="0.2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149"/>
    </row>
    <row r="80" spans="1:73" x14ac:dyDescent="0.2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149"/>
    </row>
    <row r="81" spans="1:12" x14ac:dyDescent="0.2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149"/>
    </row>
    <row r="82" spans="1:12" x14ac:dyDescent="0.2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149"/>
    </row>
  </sheetData>
  <mergeCells count="84">
    <mergeCell ref="A39:A40"/>
    <mergeCell ref="B39:B40"/>
    <mergeCell ref="C39:C40"/>
    <mergeCell ref="D39:D40"/>
    <mergeCell ref="E39:E40"/>
    <mergeCell ref="G63:G67"/>
    <mergeCell ref="H63:H67"/>
    <mergeCell ref="I63:I67"/>
    <mergeCell ref="J63:J67"/>
    <mergeCell ref="F55:F57"/>
    <mergeCell ref="P63:P67"/>
    <mergeCell ref="K63:K67"/>
    <mergeCell ref="L63:L67"/>
    <mergeCell ref="M63:M67"/>
    <mergeCell ref="N63:N67"/>
    <mergeCell ref="O63:O67"/>
    <mergeCell ref="C36:C37"/>
    <mergeCell ref="D36:D37"/>
    <mergeCell ref="D61:D62"/>
    <mergeCell ref="D59:D60"/>
    <mergeCell ref="E59:E60"/>
    <mergeCell ref="E15:E26"/>
    <mergeCell ref="F16:F26"/>
    <mergeCell ref="F44:K44"/>
    <mergeCell ref="E36:E37"/>
    <mergeCell ref="F36:F37"/>
    <mergeCell ref="F28:F34"/>
    <mergeCell ref="A72:A75"/>
    <mergeCell ref="L1:L6"/>
    <mergeCell ref="A8:D8"/>
    <mergeCell ref="E8:E9"/>
    <mergeCell ref="F8:F9"/>
    <mergeCell ref="G8:K8"/>
    <mergeCell ref="L8:P8"/>
    <mergeCell ref="M2:P2"/>
    <mergeCell ref="A7:P7"/>
    <mergeCell ref="A11:A13"/>
    <mergeCell ref="B11:B13"/>
    <mergeCell ref="C11:C13"/>
    <mergeCell ref="D11:D13"/>
    <mergeCell ref="E11:E13"/>
    <mergeCell ref="F14:J14"/>
    <mergeCell ref="F15:J15"/>
    <mergeCell ref="A70:A71"/>
    <mergeCell ref="B70:B71"/>
    <mergeCell ref="C70:C71"/>
    <mergeCell ref="D70:D71"/>
    <mergeCell ref="E70:E71"/>
    <mergeCell ref="A61:A62"/>
    <mergeCell ref="B61:B62"/>
    <mergeCell ref="C61:C62"/>
    <mergeCell ref="E61:E62"/>
    <mergeCell ref="A63:A68"/>
    <mergeCell ref="B63:B68"/>
    <mergeCell ref="C63:C68"/>
    <mergeCell ref="D63:D68"/>
    <mergeCell ref="B72:B75"/>
    <mergeCell ref="C72:C75"/>
    <mergeCell ref="D72:D75"/>
    <mergeCell ref="E72:E75"/>
    <mergeCell ref="F46:F47"/>
    <mergeCell ref="F59:F60"/>
    <mergeCell ref="D55:D57"/>
    <mergeCell ref="E55:E57"/>
    <mergeCell ref="F72:F75"/>
    <mergeCell ref="F49:F52"/>
    <mergeCell ref="F63:F69"/>
    <mergeCell ref="E63:E69"/>
    <mergeCell ref="A46:A47"/>
    <mergeCell ref="B46:B47"/>
    <mergeCell ref="C46:C47"/>
    <mergeCell ref="D46:D47"/>
    <mergeCell ref="E46:E47"/>
    <mergeCell ref="A28:A34"/>
    <mergeCell ref="B28:B34"/>
    <mergeCell ref="C28:C34"/>
    <mergeCell ref="D28:D34"/>
    <mergeCell ref="E28:E34"/>
    <mergeCell ref="A59:A60"/>
    <mergeCell ref="B59:B60"/>
    <mergeCell ref="C59:C60"/>
    <mergeCell ref="A55:A57"/>
    <mergeCell ref="B55:B57"/>
    <mergeCell ref="C55:C57"/>
  </mergeCells>
  <printOptions gridLines="1"/>
  <pageMargins left="0.74791666666666701" right="0.74791666666666701" top="0.51180555555555496" bottom="0.39374999999999999" header="0.51180555555555496" footer="0.51180555555555496"/>
  <pageSetup paperSize="9" scale="93" firstPageNumber="0" fitToHeight="0" orientation="landscape" r:id="rId1"/>
  <rowBreaks count="2" manualBreakCount="2">
    <brk id="34" max="15" man="1"/>
    <brk id="61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view="pageBreakPreview" topLeftCell="A25" workbookViewId="0">
      <selection activeCell="N44" sqref="N43:N44"/>
    </sheetView>
  </sheetViews>
  <sheetFormatPr defaultRowHeight="12.75" x14ac:dyDescent="0.2"/>
  <cols>
    <col min="1" max="1" width="5.42578125" customWidth="1"/>
    <col min="2" max="2" width="6.7109375" customWidth="1"/>
    <col min="3" max="3" width="21.140625" customWidth="1"/>
    <col min="4" max="4" width="43.28515625" customWidth="1"/>
    <col min="5" max="5" width="9.42578125" customWidth="1"/>
    <col min="6" max="6" width="9.28515625" customWidth="1"/>
    <col min="7" max="7" width="8.7109375" customWidth="1"/>
    <col min="8" max="8" width="8.42578125" customWidth="1"/>
    <col min="9" max="10" width="7.42578125" customWidth="1"/>
    <col min="11" max="1025" width="9" customWidth="1"/>
  </cols>
  <sheetData>
    <row r="1" spans="1:10" ht="12.75" customHeight="1" x14ac:dyDescent="0.2">
      <c r="A1" s="96"/>
      <c r="B1" s="96"/>
      <c r="C1" s="96"/>
      <c r="D1" s="96"/>
      <c r="E1" s="96"/>
      <c r="F1" s="365" t="s">
        <v>509</v>
      </c>
      <c r="G1" s="365"/>
      <c r="H1" s="365"/>
      <c r="I1" s="365"/>
      <c r="J1" s="365"/>
    </row>
    <row r="2" spans="1:10" ht="21" customHeight="1" x14ac:dyDescent="0.2">
      <c r="A2" s="96"/>
      <c r="B2" s="96"/>
      <c r="C2" s="96"/>
      <c r="D2" s="96"/>
      <c r="E2" s="96"/>
      <c r="F2" s="365"/>
      <c r="G2" s="365"/>
      <c r="H2" s="365"/>
      <c r="I2" s="365"/>
      <c r="J2" s="365"/>
    </row>
    <row r="3" spans="1:10" ht="27" customHeight="1" x14ac:dyDescent="0.2">
      <c r="A3" s="96"/>
      <c r="B3" s="96"/>
      <c r="C3" s="96"/>
      <c r="D3" s="96"/>
      <c r="E3" s="96"/>
      <c r="F3" s="365"/>
      <c r="G3" s="365"/>
      <c r="H3" s="365"/>
      <c r="I3" s="365"/>
      <c r="J3" s="365"/>
    </row>
    <row r="4" spans="1:10" ht="12.75" hidden="1" customHeight="1" x14ac:dyDescent="0.2">
      <c r="A4" s="96"/>
      <c r="B4" s="96"/>
      <c r="C4" s="96"/>
      <c r="D4" s="96"/>
      <c r="E4" s="96"/>
      <c r="F4" s="365"/>
      <c r="G4" s="365"/>
      <c r="H4" s="365"/>
      <c r="I4" s="365"/>
      <c r="J4" s="365"/>
    </row>
    <row r="5" spans="1:10" ht="0.75" hidden="1" customHeight="1" x14ac:dyDescent="0.2">
      <c r="A5" s="96"/>
      <c r="B5" s="96"/>
      <c r="C5" s="96"/>
      <c r="D5" s="96"/>
      <c r="E5" s="96"/>
      <c r="F5" s="365"/>
      <c r="G5" s="365"/>
      <c r="H5" s="365"/>
      <c r="I5" s="365"/>
      <c r="J5" s="365"/>
    </row>
    <row r="6" spans="1:10" ht="12.75" hidden="1" customHeight="1" x14ac:dyDescent="0.2">
      <c r="A6" s="96"/>
      <c r="B6" s="96"/>
      <c r="C6" s="96"/>
      <c r="D6" s="96"/>
      <c r="E6" s="96"/>
      <c r="F6" s="365"/>
      <c r="G6" s="365"/>
      <c r="H6" s="365"/>
      <c r="I6" s="365"/>
      <c r="J6" s="365"/>
    </row>
    <row r="7" spans="1:10" ht="15" customHeight="1" x14ac:dyDescent="0.2">
      <c r="A7" s="366" t="s">
        <v>365</v>
      </c>
      <c r="B7" s="366"/>
      <c r="C7" s="366"/>
      <c r="D7" s="366"/>
      <c r="E7" s="366"/>
      <c r="F7" s="366"/>
      <c r="G7" s="366"/>
      <c r="H7" s="366"/>
      <c r="I7" s="366"/>
      <c r="J7" s="366"/>
    </row>
    <row r="8" spans="1:10" x14ac:dyDescent="0.2">
      <c r="A8" s="96"/>
      <c r="B8" s="96"/>
      <c r="C8" s="96"/>
      <c r="D8" s="96"/>
      <c r="E8" s="96"/>
      <c r="F8" s="96"/>
      <c r="G8" s="96"/>
      <c r="H8" s="96"/>
      <c r="I8" s="96"/>
      <c r="J8" s="96"/>
    </row>
    <row r="9" spans="1:10" ht="12.75" customHeight="1" x14ac:dyDescent="0.2">
      <c r="A9" s="367" t="s">
        <v>3</v>
      </c>
      <c r="B9" s="367"/>
      <c r="C9" s="368" t="s">
        <v>366</v>
      </c>
      <c r="D9" s="368" t="s">
        <v>367</v>
      </c>
      <c r="E9" s="369" t="s">
        <v>368</v>
      </c>
      <c r="F9" s="369"/>
      <c r="G9" s="369"/>
      <c r="H9" s="369"/>
      <c r="I9" s="369"/>
      <c r="J9" s="369"/>
    </row>
    <row r="10" spans="1:10" ht="35.450000000000003" customHeight="1" x14ac:dyDescent="0.2">
      <c r="A10" s="367"/>
      <c r="B10" s="367"/>
      <c r="C10" s="368" t="s">
        <v>323</v>
      </c>
      <c r="D10" s="368"/>
      <c r="E10" s="368" t="s">
        <v>369</v>
      </c>
      <c r="F10" s="368">
        <v>2021</v>
      </c>
      <c r="G10" s="368">
        <v>2022</v>
      </c>
      <c r="H10" s="368">
        <v>2023</v>
      </c>
      <c r="I10" s="368">
        <v>2024</v>
      </c>
      <c r="J10" s="368">
        <v>2025</v>
      </c>
    </row>
    <row r="11" spans="1:10" x14ac:dyDescent="0.2">
      <c r="A11" s="150" t="s">
        <v>65</v>
      </c>
      <c r="B11" s="150" t="s">
        <v>8</v>
      </c>
      <c r="C11" s="368"/>
      <c r="D11" s="368"/>
      <c r="E11" s="368"/>
      <c r="F11" s="368"/>
      <c r="G11" s="368"/>
      <c r="H11" s="368"/>
      <c r="I11" s="368"/>
      <c r="J11" s="368"/>
    </row>
    <row r="12" spans="1:10" ht="12.75" customHeight="1" x14ac:dyDescent="0.2">
      <c r="A12" s="370" t="s">
        <v>10</v>
      </c>
      <c r="B12" s="370"/>
      <c r="C12" s="371" t="s">
        <v>11</v>
      </c>
      <c r="D12" s="151" t="s">
        <v>345</v>
      </c>
      <c r="E12" s="152">
        <f>SUM(F12:J12)</f>
        <v>538694.69999999995</v>
      </c>
      <c r="F12" s="152">
        <f>F13</f>
        <v>50589.1</v>
      </c>
      <c r="G12" s="152">
        <f>G13</f>
        <v>123474.5</v>
      </c>
      <c r="H12" s="152">
        <f>H13</f>
        <v>123168.09999999999</v>
      </c>
      <c r="I12" s="152">
        <f>I13</f>
        <v>120867</v>
      </c>
      <c r="J12" s="152">
        <f>J13</f>
        <v>120596</v>
      </c>
    </row>
    <row r="13" spans="1:10" x14ac:dyDescent="0.2">
      <c r="A13" s="370"/>
      <c r="B13" s="370"/>
      <c r="C13" s="371"/>
      <c r="D13" s="153" t="s">
        <v>370</v>
      </c>
      <c r="E13" s="154">
        <f>SUM(F13:J13)</f>
        <v>538694.69999999995</v>
      </c>
      <c r="F13" s="154">
        <f>F15+F17</f>
        <v>50589.1</v>
      </c>
      <c r="G13" s="154">
        <f>G15+G16+G17</f>
        <v>123474.5</v>
      </c>
      <c r="H13" s="154">
        <f t="shared" ref="H13:J13" si="0">H15+H17</f>
        <v>123168.09999999999</v>
      </c>
      <c r="I13" s="154">
        <f t="shared" si="0"/>
        <v>120867</v>
      </c>
      <c r="J13" s="154">
        <f t="shared" si="0"/>
        <v>120596</v>
      </c>
    </row>
    <row r="14" spans="1:10" x14ac:dyDescent="0.2">
      <c r="A14" s="370"/>
      <c r="B14" s="370"/>
      <c r="C14" s="371"/>
      <c r="D14" s="155" t="s">
        <v>371</v>
      </c>
      <c r="E14" s="154"/>
      <c r="F14" s="154"/>
      <c r="G14" s="154"/>
      <c r="H14" s="154"/>
      <c r="I14" s="154"/>
      <c r="J14" s="154"/>
    </row>
    <row r="15" spans="1:10" x14ac:dyDescent="0.2">
      <c r="A15" s="370"/>
      <c r="B15" s="370"/>
      <c r="C15" s="371"/>
      <c r="D15" s="155" t="s">
        <v>372</v>
      </c>
      <c r="E15" s="154">
        <f>SUM(F15:J15)</f>
        <v>523567.4</v>
      </c>
      <c r="F15" s="154">
        <f>F26+F37</f>
        <v>47649.4</v>
      </c>
      <c r="G15" s="154">
        <v>119288.4</v>
      </c>
      <c r="H15" s="154">
        <f t="shared" ref="H15:J15" si="1">H26+H37</f>
        <v>120617.7</v>
      </c>
      <c r="I15" s="154">
        <f t="shared" si="1"/>
        <v>118181.5</v>
      </c>
      <c r="J15" s="154">
        <f t="shared" si="1"/>
        <v>117830.39999999999</v>
      </c>
    </row>
    <row r="16" spans="1:10" x14ac:dyDescent="0.2">
      <c r="A16" s="370"/>
      <c r="B16" s="370"/>
      <c r="C16" s="371"/>
      <c r="D16" s="155" t="s">
        <v>373</v>
      </c>
      <c r="E16" s="154">
        <v>0</v>
      </c>
      <c r="F16" s="154">
        <v>0</v>
      </c>
      <c r="G16" s="154">
        <v>1302.8</v>
      </c>
      <c r="H16" s="154">
        <v>0</v>
      </c>
      <c r="I16" s="154">
        <v>0</v>
      </c>
      <c r="J16" s="154">
        <v>0</v>
      </c>
    </row>
    <row r="17" spans="1:10" x14ac:dyDescent="0.2">
      <c r="A17" s="370"/>
      <c r="B17" s="370"/>
      <c r="C17" s="371"/>
      <c r="D17" s="155" t="s">
        <v>374</v>
      </c>
      <c r="E17" s="154">
        <f>SUM(F17:J17)</f>
        <v>13824.5</v>
      </c>
      <c r="F17" s="154">
        <f>F49+F59</f>
        <v>2939.7</v>
      </c>
      <c r="G17" s="154">
        <f>G49+G59</f>
        <v>2883.3</v>
      </c>
      <c r="H17" s="154">
        <f>H49+H59</f>
        <v>2550.3999999999996</v>
      </c>
      <c r="I17" s="154">
        <f t="shared" ref="I17:J17" si="2">I49+I59</f>
        <v>2685.5</v>
      </c>
      <c r="J17" s="154">
        <f t="shared" si="2"/>
        <v>2765.6</v>
      </c>
    </row>
    <row r="18" spans="1:10" ht="22.5" x14ac:dyDescent="0.2">
      <c r="A18" s="370"/>
      <c r="B18" s="370"/>
      <c r="C18" s="371"/>
      <c r="D18" s="155" t="s">
        <v>375</v>
      </c>
      <c r="E18" s="154">
        <f t="shared" ref="E18:J18" si="3">E29</f>
        <v>0</v>
      </c>
      <c r="F18" s="154">
        <f t="shared" si="3"/>
        <v>0</v>
      </c>
      <c r="G18" s="154">
        <f t="shared" si="3"/>
        <v>0</v>
      </c>
      <c r="H18" s="154">
        <f t="shared" si="3"/>
        <v>0</v>
      </c>
      <c r="I18" s="154">
        <f t="shared" si="3"/>
        <v>0</v>
      </c>
      <c r="J18" s="154">
        <f t="shared" si="3"/>
        <v>0</v>
      </c>
    </row>
    <row r="19" spans="1:10" x14ac:dyDescent="0.2">
      <c r="A19" s="370"/>
      <c r="B19" s="370"/>
      <c r="C19" s="371"/>
      <c r="D19" s="155" t="s">
        <v>376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</row>
    <row r="20" spans="1:10" ht="22.5" x14ac:dyDescent="0.2">
      <c r="A20" s="370"/>
      <c r="B20" s="370"/>
      <c r="C20" s="371"/>
      <c r="D20" s="156" t="s">
        <v>377</v>
      </c>
      <c r="E20" s="154">
        <v>0</v>
      </c>
      <c r="F20" s="154">
        <v>0</v>
      </c>
      <c r="G20" s="154">
        <v>0</v>
      </c>
      <c r="H20" s="154">
        <v>0</v>
      </c>
      <c r="I20" s="154">
        <v>0</v>
      </c>
      <c r="J20" s="154">
        <v>0</v>
      </c>
    </row>
    <row r="21" spans="1:10" ht="12.75" customHeight="1" x14ac:dyDescent="0.2">
      <c r="A21" s="370"/>
      <c r="B21" s="370"/>
      <c r="C21" s="371"/>
      <c r="D21" s="156" t="s">
        <v>378</v>
      </c>
      <c r="E21" s="154">
        <v>0</v>
      </c>
      <c r="F21" s="154">
        <v>0</v>
      </c>
      <c r="G21" s="154">
        <v>0</v>
      </c>
      <c r="H21" s="154">
        <v>0</v>
      </c>
      <c r="I21" s="154">
        <v>0</v>
      </c>
      <c r="J21" s="154">
        <v>0</v>
      </c>
    </row>
    <row r="22" spans="1:10" x14ac:dyDescent="0.2">
      <c r="A22" s="370"/>
      <c r="B22" s="370"/>
      <c r="C22" s="370"/>
      <c r="D22" s="156" t="s">
        <v>379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</row>
    <row r="23" spans="1:10" ht="12.75" customHeight="1" x14ac:dyDescent="0.2">
      <c r="A23" s="370" t="s">
        <v>10</v>
      </c>
      <c r="B23" s="370" t="s">
        <v>12</v>
      </c>
      <c r="C23" s="371" t="s">
        <v>13</v>
      </c>
      <c r="D23" s="157" t="s">
        <v>345</v>
      </c>
      <c r="E23" s="158">
        <f>F23+G23+H23+I23+J23</f>
        <v>521251.1</v>
      </c>
      <c r="F23" s="158">
        <f>F24</f>
        <v>46517.5</v>
      </c>
      <c r="G23" s="158">
        <f>G24</f>
        <v>118600.9</v>
      </c>
      <c r="H23" s="158">
        <f>H24</f>
        <v>120244.8</v>
      </c>
      <c r="I23" s="158">
        <f>I24</f>
        <v>118123.5</v>
      </c>
      <c r="J23" s="158">
        <f>J24</f>
        <v>117764.4</v>
      </c>
    </row>
    <row r="24" spans="1:10" x14ac:dyDescent="0.2">
      <c r="A24" s="370"/>
      <c r="B24" s="370"/>
      <c r="C24" s="371"/>
      <c r="D24" s="153" t="s">
        <v>370</v>
      </c>
      <c r="E24" s="159">
        <f>SUM(F24:J24)</f>
        <v>521251.1</v>
      </c>
      <c r="F24" s="160">
        <v>46517.5</v>
      </c>
      <c r="G24" s="160">
        <f>G26</f>
        <v>118600.9</v>
      </c>
      <c r="H24" s="160">
        <v>120244.8</v>
      </c>
      <c r="I24" s="160">
        <v>118123.5</v>
      </c>
      <c r="J24" s="160">
        <v>117764.4</v>
      </c>
    </row>
    <row r="25" spans="1:10" x14ac:dyDescent="0.2">
      <c r="A25" s="370"/>
      <c r="B25" s="370"/>
      <c r="C25" s="371"/>
      <c r="D25" s="155" t="s">
        <v>371</v>
      </c>
      <c r="E25" s="159"/>
      <c r="F25" s="161"/>
      <c r="G25" s="162"/>
      <c r="H25" s="162"/>
      <c r="I25" s="162"/>
      <c r="J25" s="162"/>
    </row>
    <row r="26" spans="1:10" ht="11.25" customHeight="1" x14ac:dyDescent="0.2">
      <c r="A26" s="370"/>
      <c r="B26" s="370"/>
      <c r="C26" s="371"/>
      <c r="D26" s="155" t="s">
        <v>372</v>
      </c>
      <c r="E26" s="163">
        <f>SUM(F26:J26)</f>
        <v>521251.1</v>
      </c>
      <c r="F26" s="164">
        <v>46517.5</v>
      </c>
      <c r="G26" s="164">
        <v>118600.9</v>
      </c>
      <c r="H26" s="160">
        <v>120244.8</v>
      </c>
      <c r="I26" s="160">
        <v>118123.5</v>
      </c>
      <c r="J26" s="160">
        <v>117764.4</v>
      </c>
    </row>
    <row r="27" spans="1:10" ht="12.2" customHeight="1" x14ac:dyDescent="0.2">
      <c r="A27" s="370"/>
      <c r="B27" s="370"/>
      <c r="C27" s="371"/>
      <c r="D27" s="155" t="s">
        <v>373</v>
      </c>
      <c r="E27" s="164">
        <f>SUM(F27:J27)</f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</row>
    <row r="28" spans="1:10" ht="11.25" customHeight="1" x14ac:dyDescent="0.2">
      <c r="A28" s="370"/>
      <c r="B28" s="370"/>
      <c r="C28" s="371"/>
      <c r="D28" s="155" t="s">
        <v>374</v>
      </c>
      <c r="E28" s="164">
        <f>SUM(F28:J28)</f>
        <v>0</v>
      </c>
      <c r="F28" s="162">
        <v>0</v>
      </c>
      <c r="G28" s="162">
        <v>0</v>
      </c>
      <c r="H28" s="162">
        <v>0</v>
      </c>
      <c r="I28" s="162">
        <v>0</v>
      </c>
      <c r="J28" s="165">
        <v>0</v>
      </c>
    </row>
    <row r="29" spans="1:10" ht="27" customHeight="1" x14ac:dyDescent="0.2">
      <c r="A29" s="370"/>
      <c r="B29" s="370"/>
      <c r="C29" s="371"/>
      <c r="D29" s="155" t="s">
        <v>375</v>
      </c>
      <c r="E29" s="164">
        <f>SUM(F29:J29)</f>
        <v>0</v>
      </c>
      <c r="F29" s="162">
        <v>0</v>
      </c>
      <c r="G29" s="162">
        <v>0</v>
      </c>
      <c r="H29" s="162">
        <v>0</v>
      </c>
      <c r="I29" s="162">
        <v>0</v>
      </c>
      <c r="J29" s="165">
        <v>0</v>
      </c>
    </row>
    <row r="30" spans="1:10" ht="13.7" customHeight="1" x14ac:dyDescent="0.2">
      <c r="A30" s="370"/>
      <c r="B30" s="370"/>
      <c r="C30" s="371"/>
      <c r="D30" s="155" t="s">
        <v>376</v>
      </c>
      <c r="E30" s="166">
        <v>0</v>
      </c>
      <c r="F30" s="166">
        <v>0</v>
      </c>
      <c r="G30" s="166">
        <v>0</v>
      </c>
      <c r="H30" s="166">
        <v>0</v>
      </c>
      <c r="I30" s="166">
        <v>0</v>
      </c>
      <c r="J30" s="166">
        <v>0</v>
      </c>
    </row>
    <row r="31" spans="1:10" ht="20.25" customHeight="1" x14ac:dyDescent="0.2">
      <c r="A31" s="370"/>
      <c r="B31" s="370"/>
      <c r="C31" s="371"/>
      <c r="D31" s="156" t="s">
        <v>377</v>
      </c>
      <c r="E31" s="166">
        <v>0</v>
      </c>
      <c r="F31" s="166">
        <v>0</v>
      </c>
      <c r="G31" s="166">
        <v>0</v>
      </c>
      <c r="H31" s="166">
        <v>0</v>
      </c>
      <c r="I31" s="166">
        <v>0</v>
      </c>
      <c r="J31" s="166">
        <v>0</v>
      </c>
    </row>
    <row r="32" spans="1:10" ht="9.75" customHeight="1" x14ac:dyDescent="0.2">
      <c r="A32" s="370"/>
      <c r="B32" s="370"/>
      <c r="C32" s="371"/>
      <c r="D32" s="156" t="s">
        <v>378</v>
      </c>
      <c r="E32" s="166">
        <v>0</v>
      </c>
      <c r="F32" s="166">
        <v>0</v>
      </c>
      <c r="G32" s="166">
        <v>0</v>
      </c>
      <c r="H32" s="166">
        <v>0</v>
      </c>
      <c r="I32" s="166">
        <v>0</v>
      </c>
      <c r="J32" s="166">
        <v>0</v>
      </c>
    </row>
    <row r="33" spans="1:10" x14ac:dyDescent="0.2">
      <c r="A33" s="370"/>
      <c r="B33" s="370"/>
      <c r="C33" s="370"/>
      <c r="D33" s="156" t="s">
        <v>379</v>
      </c>
      <c r="E33" s="167">
        <v>0</v>
      </c>
      <c r="F33" s="167">
        <v>0</v>
      </c>
      <c r="G33" s="167">
        <v>0</v>
      </c>
      <c r="H33" s="167">
        <v>0</v>
      </c>
      <c r="I33" s="167">
        <v>0</v>
      </c>
      <c r="J33" s="167">
        <v>0</v>
      </c>
    </row>
    <row r="34" spans="1:10" ht="12.75" customHeight="1" x14ac:dyDescent="0.2">
      <c r="A34" s="370" t="s">
        <v>10</v>
      </c>
      <c r="B34" s="370" t="s">
        <v>33</v>
      </c>
      <c r="C34" s="371" t="s">
        <v>34</v>
      </c>
      <c r="D34" s="151" t="s">
        <v>345</v>
      </c>
      <c r="E34" s="168">
        <f>SUM(F34:J34)</f>
        <v>4106.3999999999996</v>
      </c>
      <c r="F34" s="168">
        <f>F35</f>
        <v>1131.9000000000001</v>
      </c>
      <c r="G34" s="168">
        <f>G35</f>
        <v>1990.3</v>
      </c>
      <c r="H34" s="168">
        <f>H35</f>
        <v>860.2</v>
      </c>
      <c r="I34" s="168">
        <f>I35</f>
        <v>58</v>
      </c>
      <c r="J34" s="168">
        <f>J35</f>
        <v>66</v>
      </c>
    </row>
    <row r="35" spans="1:10" x14ac:dyDescent="0.2">
      <c r="A35" s="370"/>
      <c r="B35" s="370"/>
      <c r="C35" s="371"/>
      <c r="D35" s="153" t="s">
        <v>370</v>
      </c>
      <c r="E35" s="169">
        <f>SUM(F35:J35)</f>
        <v>4106.3999999999996</v>
      </c>
      <c r="F35" s="170">
        <v>1131.9000000000001</v>
      </c>
      <c r="G35" s="170">
        <f>G37</f>
        <v>1990.3</v>
      </c>
      <c r="H35" s="170">
        <v>860.2</v>
      </c>
      <c r="I35" s="170">
        <v>58</v>
      </c>
      <c r="J35" s="170">
        <f>J37</f>
        <v>66</v>
      </c>
    </row>
    <row r="36" spans="1:10" x14ac:dyDescent="0.2">
      <c r="A36" s="370"/>
      <c r="B36" s="370"/>
      <c r="C36" s="371"/>
      <c r="D36" s="155" t="s">
        <v>371</v>
      </c>
      <c r="E36" s="169"/>
      <c r="F36" s="170"/>
      <c r="G36" s="170"/>
      <c r="H36" s="170"/>
      <c r="I36" s="170"/>
      <c r="J36" s="170"/>
    </row>
    <row r="37" spans="1:10" x14ac:dyDescent="0.2">
      <c r="A37" s="370"/>
      <c r="B37" s="370"/>
      <c r="C37" s="371"/>
      <c r="D37" s="155" t="s">
        <v>372</v>
      </c>
      <c r="E37" s="169">
        <f>SUM(F37:J37)</f>
        <v>3619.1</v>
      </c>
      <c r="F37" s="171">
        <v>1131.9000000000001</v>
      </c>
      <c r="G37" s="171">
        <v>1990.3</v>
      </c>
      <c r="H37" s="171">
        <v>372.9</v>
      </c>
      <c r="I37" s="171">
        <v>58</v>
      </c>
      <c r="J37" s="171">
        <v>66</v>
      </c>
    </row>
    <row r="38" spans="1:10" x14ac:dyDescent="0.2">
      <c r="A38" s="370"/>
      <c r="B38" s="370"/>
      <c r="C38" s="371"/>
      <c r="D38" s="155" t="s">
        <v>373</v>
      </c>
      <c r="E38" s="169">
        <v>0</v>
      </c>
      <c r="F38" s="170">
        <v>0</v>
      </c>
      <c r="G38" s="170">
        <v>0</v>
      </c>
      <c r="H38" s="170">
        <v>487.3</v>
      </c>
      <c r="I38" s="170">
        <v>0</v>
      </c>
      <c r="J38" s="170">
        <v>0</v>
      </c>
    </row>
    <row r="39" spans="1:10" x14ac:dyDescent="0.2">
      <c r="A39" s="370"/>
      <c r="B39" s="370"/>
      <c r="C39" s="371"/>
      <c r="D39" s="155" t="s">
        <v>374</v>
      </c>
      <c r="E39" s="170">
        <v>0</v>
      </c>
      <c r="F39" s="170">
        <v>0</v>
      </c>
      <c r="G39" s="170">
        <v>0</v>
      </c>
      <c r="H39" s="170">
        <v>0</v>
      </c>
      <c r="I39" s="170">
        <v>0</v>
      </c>
      <c r="J39" s="170">
        <v>0</v>
      </c>
    </row>
    <row r="40" spans="1:10" x14ac:dyDescent="0.2">
      <c r="A40" s="370"/>
      <c r="B40" s="370"/>
      <c r="C40" s="371"/>
      <c r="D40" s="155" t="s">
        <v>376</v>
      </c>
      <c r="E40" s="170">
        <v>0</v>
      </c>
      <c r="F40" s="170">
        <v>0</v>
      </c>
      <c r="G40" s="170">
        <v>0</v>
      </c>
      <c r="H40" s="170">
        <v>0</v>
      </c>
      <c r="I40" s="170">
        <v>0</v>
      </c>
      <c r="J40" s="170">
        <v>0</v>
      </c>
    </row>
    <row r="41" spans="1:10" ht="22.5" x14ac:dyDescent="0.2">
      <c r="A41" s="370"/>
      <c r="B41" s="370"/>
      <c r="C41" s="371"/>
      <c r="D41" s="156" t="s">
        <v>377</v>
      </c>
      <c r="E41" s="170">
        <v>0</v>
      </c>
      <c r="F41" s="170">
        <v>0</v>
      </c>
      <c r="G41" s="170">
        <v>0</v>
      </c>
      <c r="H41" s="170">
        <v>0</v>
      </c>
      <c r="I41" s="170">
        <v>0</v>
      </c>
      <c r="J41" s="170">
        <v>0</v>
      </c>
    </row>
    <row r="42" spans="1:10" ht="12.75" customHeight="1" x14ac:dyDescent="0.2">
      <c r="A42" s="370"/>
      <c r="B42" s="370"/>
      <c r="C42" s="371"/>
      <c r="D42" s="156" t="s">
        <v>378</v>
      </c>
      <c r="E42" s="170">
        <v>0</v>
      </c>
      <c r="F42" s="170">
        <v>0</v>
      </c>
      <c r="G42" s="170">
        <v>0</v>
      </c>
      <c r="H42" s="170">
        <v>0</v>
      </c>
      <c r="I42" s="170">
        <v>0</v>
      </c>
      <c r="J42" s="170">
        <v>0</v>
      </c>
    </row>
    <row r="43" spans="1:10" x14ac:dyDescent="0.2">
      <c r="A43" s="370"/>
      <c r="B43" s="370"/>
      <c r="C43" s="370"/>
      <c r="D43" s="156" t="s">
        <v>379</v>
      </c>
      <c r="E43" s="170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</row>
    <row r="44" spans="1:10" ht="12.75" customHeight="1" x14ac:dyDescent="0.2">
      <c r="A44" s="370" t="s">
        <v>10</v>
      </c>
      <c r="B44" s="370" t="s">
        <v>48</v>
      </c>
      <c r="C44" s="371" t="s">
        <v>49</v>
      </c>
      <c r="D44" s="151" t="s">
        <v>345</v>
      </c>
      <c r="E44" s="168">
        <f>SUM(F44:J44)</f>
        <v>2836.6</v>
      </c>
      <c r="F44" s="168">
        <f>F45</f>
        <v>495.6</v>
      </c>
      <c r="G44" s="168">
        <f>G45</f>
        <v>629.29999999999995</v>
      </c>
      <c r="H44" s="168">
        <f>H45</f>
        <v>553.79999999999995</v>
      </c>
      <c r="I44" s="168">
        <f>I45</f>
        <v>578</v>
      </c>
      <c r="J44" s="168">
        <f>J45</f>
        <v>579.9</v>
      </c>
    </row>
    <row r="45" spans="1:10" x14ac:dyDescent="0.2">
      <c r="A45" s="370"/>
      <c r="B45" s="370"/>
      <c r="C45" s="371"/>
      <c r="D45" s="153" t="s">
        <v>370</v>
      </c>
      <c r="E45" s="170">
        <f>SUM(F45:J45)</f>
        <v>2836.6</v>
      </c>
      <c r="F45" s="170">
        <v>495.6</v>
      </c>
      <c r="G45" s="170">
        <f>G49</f>
        <v>629.29999999999995</v>
      </c>
      <c r="H45" s="170">
        <v>553.79999999999995</v>
      </c>
      <c r="I45" s="170">
        <f>I49</f>
        <v>578</v>
      </c>
      <c r="J45" s="170">
        <f>J49</f>
        <v>579.9</v>
      </c>
    </row>
    <row r="46" spans="1:10" x14ac:dyDescent="0.2">
      <c r="A46" s="370"/>
      <c r="B46" s="370"/>
      <c r="C46" s="371"/>
      <c r="D46" s="155" t="s">
        <v>371</v>
      </c>
      <c r="E46" s="170"/>
      <c r="F46" s="170"/>
      <c r="G46" s="170"/>
      <c r="H46" s="170"/>
      <c r="I46" s="170"/>
      <c r="J46" s="170"/>
    </row>
    <row r="47" spans="1:10" x14ac:dyDescent="0.2">
      <c r="A47" s="370"/>
      <c r="B47" s="370"/>
      <c r="C47" s="371"/>
      <c r="D47" s="155" t="s">
        <v>372</v>
      </c>
      <c r="E47" s="170">
        <f t="shared" ref="E47:E55" si="4">SUM(F47:J47)</f>
        <v>0</v>
      </c>
      <c r="F47" s="170">
        <v>0</v>
      </c>
      <c r="G47" s="170">
        <v>0</v>
      </c>
      <c r="H47" s="170">
        <v>0</v>
      </c>
      <c r="I47" s="170">
        <v>0</v>
      </c>
      <c r="J47" s="170">
        <v>0</v>
      </c>
    </row>
    <row r="48" spans="1:10" x14ac:dyDescent="0.2">
      <c r="A48" s="370"/>
      <c r="B48" s="370"/>
      <c r="C48" s="371"/>
      <c r="D48" s="155" t="s">
        <v>373</v>
      </c>
      <c r="E48" s="170">
        <f t="shared" si="4"/>
        <v>0</v>
      </c>
      <c r="F48" s="170">
        <v>0</v>
      </c>
      <c r="G48" s="170">
        <v>0</v>
      </c>
      <c r="H48" s="170">
        <v>0</v>
      </c>
      <c r="I48" s="170">
        <v>0</v>
      </c>
      <c r="J48" s="170">
        <v>0</v>
      </c>
    </row>
    <row r="49" spans="1:10" x14ac:dyDescent="0.2">
      <c r="A49" s="370"/>
      <c r="B49" s="370"/>
      <c r="C49" s="371"/>
      <c r="D49" s="155" t="s">
        <v>374</v>
      </c>
      <c r="E49" s="170">
        <f t="shared" si="4"/>
        <v>2836.6</v>
      </c>
      <c r="F49" s="170">
        <v>495.6</v>
      </c>
      <c r="G49" s="170">
        <v>629.29999999999995</v>
      </c>
      <c r="H49" s="170">
        <v>553.79999999999995</v>
      </c>
      <c r="I49" s="170">
        <v>578</v>
      </c>
      <c r="J49" s="170">
        <v>579.9</v>
      </c>
    </row>
    <row r="50" spans="1:10" x14ac:dyDescent="0.2">
      <c r="A50" s="370"/>
      <c r="B50" s="370"/>
      <c r="C50" s="371"/>
      <c r="D50" s="155" t="s">
        <v>376</v>
      </c>
      <c r="E50" s="170">
        <f t="shared" si="4"/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</row>
    <row r="51" spans="1:10" ht="22.5" x14ac:dyDescent="0.2">
      <c r="A51" s="370"/>
      <c r="B51" s="370"/>
      <c r="C51" s="371"/>
      <c r="D51" s="156" t="s">
        <v>377</v>
      </c>
      <c r="E51" s="170">
        <f t="shared" si="4"/>
        <v>0</v>
      </c>
      <c r="F51" s="170">
        <v>0</v>
      </c>
      <c r="G51" s="170">
        <v>0</v>
      </c>
      <c r="H51" s="170">
        <v>0</v>
      </c>
      <c r="I51" s="170">
        <v>0</v>
      </c>
      <c r="J51" s="170">
        <v>0</v>
      </c>
    </row>
    <row r="52" spans="1:10" ht="11.25" customHeight="1" x14ac:dyDescent="0.2">
      <c r="A52" s="370"/>
      <c r="B52" s="370"/>
      <c r="C52" s="371"/>
      <c r="D52" s="156" t="s">
        <v>378</v>
      </c>
      <c r="E52" s="170">
        <f t="shared" si="4"/>
        <v>0</v>
      </c>
      <c r="F52" s="170">
        <v>0</v>
      </c>
      <c r="G52" s="170">
        <v>0</v>
      </c>
      <c r="H52" s="170">
        <v>0</v>
      </c>
      <c r="I52" s="170">
        <v>0</v>
      </c>
      <c r="J52" s="170">
        <v>0</v>
      </c>
    </row>
    <row r="53" spans="1:10" x14ac:dyDescent="0.2">
      <c r="A53" s="370"/>
      <c r="B53" s="370"/>
      <c r="C53" s="370"/>
      <c r="D53" s="156" t="s">
        <v>379</v>
      </c>
      <c r="E53" s="170">
        <f t="shared" si="4"/>
        <v>0</v>
      </c>
      <c r="F53" s="170">
        <v>0</v>
      </c>
      <c r="G53" s="170">
        <v>0</v>
      </c>
      <c r="H53" s="170">
        <v>0</v>
      </c>
      <c r="I53" s="170">
        <v>0</v>
      </c>
      <c r="J53" s="170">
        <v>0</v>
      </c>
    </row>
    <row r="54" spans="1:10" ht="12.75" customHeight="1" x14ac:dyDescent="0.2">
      <c r="A54" s="370" t="s">
        <v>10</v>
      </c>
      <c r="B54" s="370" t="s">
        <v>53</v>
      </c>
      <c r="C54" s="371" t="s">
        <v>54</v>
      </c>
      <c r="D54" s="151" t="s">
        <v>345</v>
      </c>
      <c r="E54" s="168">
        <f t="shared" si="4"/>
        <v>10987.900000000001</v>
      </c>
      <c r="F54" s="168">
        <f>F55</f>
        <v>2444.1</v>
      </c>
      <c r="G54" s="168">
        <f>G55</f>
        <v>2254</v>
      </c>
      <c r="H54" s="168">
        <f>H55</f>
        <v>1996.6</v>
      </c>
      <c r="I54" s="168">
        <f>I55</f>
        <v>2107.5</v>
      </c>
      <c r="J54" s="168">
        <f>J55</f>
        <v>2185.6999999999998</v>
      </c>
    </row>
    <row r="55" spans="1:10" x14ac:dyDescent="0.2">
      <c r="A55" s="370"/>
      <c r="B55" s="370"/>
      <c r="C55" s="371"/>
      <c r="D55" s="153" t="s">
        <v>370</v>
      </c>
      <c r="E55" s="170">
        <f t="shared" si="4"/>
        <v>10987.900000000001</v>
      </c>
      <c r="F55" s="170">
        <f>F59</f>
        <v>2444.1</v>
      </c>
      <c r="G55" s="170">
        <f>G59</f>
        <v>2254</v>
      </c>
      <c r="H55" s="170">
        <f>H59</f>
        <v>1996.6</v>
      </c>
      <c r="I55" s="170">
        <f>I59</f>
        <v>2107.5</v>
      </c>
      <c r="J55" s="170">
        <f>J59</f>
        <v>2185.6999999999998</v>
      </c>
    </row>
    <row r="56" spans="1:10" x14ac:dyDescent="0.2">
      <c r="A56" s="370"/>
      <c r="B56" s="370"/>
      <c r="C56" s="371"/>
      <c r="D56" s="155" t="s">
        <v>371</v>
      </c>
      <c r="E56" s="170"/>
      <c r="F56" s="170"/>
      <c r="G56" s="170"/>
      <c r="H56" s="170"/>
      <c r="I56" s="170"/>
      <c r="J56" s="170"/>
    </row>
    <row r="57" spans="1:10" x14ac:dyDescent="0.2">
      <c r="A57" s="370"/>
      <c r="B57" s="370"/>
      <c r="C57" s="371"/>
      <c r="D57" s="155" t="s">
        <v>372</v>
      </c>
      <c r="E57" s="170">
        <v>0</v>
      </c>
      <c r="F57" s="170">
        <v>0</v>
      </c>
      <c r="G57" s="170">
        <v>0</v>
      </c>
      <c r="H57" s="170">
        <v>0</v>
      </c>
      <c r="I57" s="170">
        <v>0</v>
      </c>
      <c r="J57" s="170">
        <v>0</v>
      </c>
    </row>
    <row r="58" spans="1:10" x14ac:dyDescent="0.2">
      <c r="A58" s="370"/>
      <c r="B58" s="370"/>
      <c r="C58" s="371"/>
      <c r="D58" s="155" t="s">
        <v>373</v>
      </c>
      <c r="E58" s="172">
        <v>0</v>
      </c>
      <c r="F58" s="172">
        <v>0</v>
      </c>
      <c r="G58" s="172">
        <v>0</v>
      </c>
      <c r="H58" s="172">
        <v>0</v>
      </c>
      <c r="I58" s="172">
        <v>0</v>
      </c>
      <c r="J58" s="172">
        <v>0</v>
      </c>
    </row>
    <row r="59" spans="1:10" x14ac:dyDescent="0.2">
      <c r="A59" s="370"/>
      <c r="B59" s="370"/>
      <c r="C59" s="371"/>
      <c r="D59" s="173" t="s">
        <v>374</v>
      </c>
      <c r="E59" s="174">
        <f>F59+G59+H59+I59+J59</f>
        <v>10987.900000000001</v>
      </c>
      <c r="F59" s="138">
        <v>2444.1</v>
      </c>
      <c r="G59" s="138">
        <v>2254</v>
      </c>
      <c r="H59" s="138">
        <v>1996.6</v>
      </c>
      <c r="I59" s="138">
        <v>2107.5</v>
      </c>
      <c r="J59" s="138">
        <v>2185.6999999999998</v>
      </c>
    </row>
    <row r="60" spans="1:10" x14ac:dyDescent="0.2">
      <c r="A60" s="370"/>
      <c r="B60" s="370"/>
      <c r="C60" s="371"/>
      <c r="D60" s="155" t="s">
        <v>376</v>
      </c>
      <c r="E60" s="175">
        <v>0</v>
      </c>
      <c r="F60" s="175">
        <v>0</v>
      </c>
      <c r="G60" s="175">
        <v>0</v>
      </c>
      <c r="H60" s="175">
        <v>0</v>
      </c>
      <c r="I60" s="175">
        <v>0</v>
      </c>
      <c r="J60" s="175">
        <v>0</v>
      </c>
    </row>
    <row r="61" spans="1:10" ht="22.5" x14ac:dyDescent="0.2">
      <c r="A61" s="370"/>
      <c r="B61" s="370"/>
      <c r="C61" s="371"/>
      <c r="D61" s="156" t="s">
        <v>377</v>
      </c>
      <c r="E61" s="170">
        <v>0</v>
      </c>
      <c r="F61" s="170">
        <v>0</v>
      </c>
      <c r="G61" s="170">
        <v>0</v>
      </c>
      <c r="H61" s="170">
        <v>0</v>
      </c>
      <c r="I61" s="170">
        <v>0</v>
      </c>
      <c r="J61" s="170">
        <v>0</v>
      </c>
    </row>
    <row r="62" spans="1:10" ht="12.2" customHeight="1" x14ac:dyDescent="0.2">
      <c r="A62" s="370"/>
      <c r="B62" s="370"/>
      <c r="C62" s="371"/>
      <c r="D62" s="156" t="s">
        <v>378</v>
      </c>
      <c r="E62" s="170">
        <v>0</v>
      </c>
      <c r="F62" s="170">
        <v>0</v>
      </c>
      <c r="G62" s="170">
        <v>0</v>
      </c>
      <c r="H62" s="170">
        <v>0</v>
      </c>
      <c r="I62" s="170">
        <v>0</v>
      </c>
      <c r="J62" s="170">
        <v>0</v>
      </c>
    </row>
    <row r="63" spans="1:10" x14ac:dyDescent="0.2">
      <c r="A63" s="370"/>
      <c r="B63" s="370"/>
      <c r="C63" s="370"/>
      <c r="D63" s="156" t="s">
        <v>379</v>
      </c>
      <c r="E63" s="170">
        <v>0</v>
      </c>
      <c r="F63" s="170">
        <v>0</v>
      </c>
      <c r="G63" s="170">
        <v>0</v>
      </c>
      <c r="H63" s="170">
        <v>0</v>
      </c>
      <c r="I63" s="170">
        <v>0</v>
      </c>
      <c r="J63" s="170">
        <v>0</v>
      </c>
    </row>
  </sheetData>
  <mergeCells count="27">
    <mergeCell ref="A54:A63"/>
    <mergeCell ref="B54:B63"/>
    <mergeCell ref="C54:C63"/>
    <mergeCell ref="A34:A43"/>
    <mergeCell ref="B34:B43"/>
    <mergeCell ref="C34:C43"/>
    <mergeCell ref="A44:A53"/>
    <mergeCell ref="B44:B53"/>
    <mergeCell ref="C44:C53"/>
    <mergeCell ref="A12:A22"/>
    <mergeCell ref="B12:B22"/>
    <mergeCell ref="C12:C22"/>
    <mergeCell ref="A23:A33"/>
    <mergeCell ref="B23:B33"/>
    <mergeCell ref="C23:C33"/>
    <mergeCell ref="F1:J6"/>
    <mergeCell ref="A7:J7"/>
    <mergeCell ref="A9:B10"/>
    <mergeCell ref="C9:C11"/>
    <mergeCell ref="D9:D11"/>
    <mergeCell ref="E9:J9"/>
    <mergeCell ref="E10:E11"/>
    <mergeCell ref="F10:F11"/>
    <mergeCell ref="G10:G11"/>
    <mergeCell ref="H10:H11"/>
    <mergeCell ref="I10:I11"/>
    <mergeCell ref="J10:J11"/>
  </mergeCells>
  <printOptions gridLines="1"/>
  <pageMargins left="0.74791666666666701" right="0.74791666666666701" top="0.51180555555555496" bottom="0.39374999999999999" header="0.51180555555555496" footer="0.51180555555555496"/>
  <pageSetup paperSize="9" firstPageNumber="0" fitToHeight="0" orientation="landscape" r:id="rId1"/>
  <rowBreaks count="1" manualBreakCount="1">
    <brk id="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'2'!_GoBack</vt:lpstr>
      <vt:lpstr>'5'!Область_печати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</dc:creator>
  <cp:lastModifiedBy>RAP</cp:lastModifiedBy>
  <cp:revision>1</cp:revision>
  <cp:lastPrinted>2023-12-01T05:55:06Z</cp:lastPrinted>
  <dcterms:created xsi:type="dcterms:W3CDTF">2014-08-20T10:44:09Z</dcterms:created>
  <dcterms:modified xsi:type="dcterms:W3CDTF">2023-12-01T05:57:59Z</dcterms:modified>
  <dc:language>en-US</dc:language>
</cp:coreProperties>
</file>