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25" i="2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N62" s="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AO14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N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AE62" l="1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<sst xmlns="http://schemas.openxmlformats.org/spreadsheetml/2006/main" count="372" uniqueCount="141">
  <si>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</si>
  <si>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</si>
  <si>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</si>
  <si>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</si>
  <si>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</si>
  <si>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</si>
  <si>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</si>
  <si>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</si>
  <si>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</si>
  <si>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</si>
  <si>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</si>
  <si>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</si>
  <si>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</si>
  <si>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</si>
  <si>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</si>
  <si>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</si>
  <si>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</si>
  <si>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</si>
  <si>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</si>
  <si>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</si>
  <si>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</si>
  <si>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</si>
  <si>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</si>
  <si>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</si>
  <si>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</si>
  <si>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</si>
  <si>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</si>
  <si>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</si>
  <si>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</si>
  <si>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</si>
  <si>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</si>
  <si>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</si>
  <si>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</si>
  <si>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</si>
  <si>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</si>
  <si>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</si>
  <si>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</si>
  <si>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</si>
  <si>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</si>
  <si>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</si>
  <si>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</si>
  <si>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</si>
  <si>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</si>
  <si>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</si>
  <si>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</si>
  <si>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</si>
  <si>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</si>
  <si>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</si>
  <si>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</si>
  <si>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</si>
  <si>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</si>
  <si>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</si>
  <si>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</si>
  <si>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</si>
  <si>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</si>
  <si>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</si>
  <si>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</si>
  <si>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</si>
  <si>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</si>
  <si>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</si>
  <si>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</si>
  <si>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</si>
  <si>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</si>
  <si>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</si>
  <si>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</si>
  <si>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</si>
  <si>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</si>
  <si>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</si>
  <si>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</si>
  <si>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</si>
  <si>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</si>
  <si>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</si>
  <si>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</si>
  <si>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</si>
  <si>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</si>
  <si>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</si>
  <si>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</si>
  <si>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</si>
  <si>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</si>
  <si>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</si>
  <si>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</si>
  <si>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</si>
  <si>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</si>
  <si>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</si>
  <si>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</si>
  <si>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</si>
  <si>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</si>
  <si>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</si>
  <si>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</si>
  <si>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</si>
  <si>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</si>
  <si>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</si>
  <si>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</si>
  <si>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</si>
  <si>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</si>
  <si>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</si>
  <si>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</si>
  <si>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</si>
  <si>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</si>
  <si>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</si>
  <si>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</si>
  <si>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</si>
  <si>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</si>
  <si>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</si>
  <si>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</si>
  <si>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</si>
  <si>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</si>
  <si>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</si>
  <si>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</si>
  <si>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</si>
  <si>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</si>
  <si>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</si>
  <si>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</si>
  <si>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</si>
  <si>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</si>
  <si>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</si>
  <si>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</si>
  <si>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</si>
  <si>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</si>
  <si>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</si>
  <si>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</si>
  <si>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</si>
  <si>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</si>
  <si>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</si>
  <si>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</si>
  <si>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</si>
  <si>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</si>
  <si>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</si>
  <si>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</si>
  <si>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с пояснением причин исполнения менее 20 %</t>
  </si>
  <si>
    <t>Отсутствие заявлений на оказание материальной помощи из резервного фонда.</t>
  </si>
  <si>
    <t>Сезонность осуществления расходов.</t>
  </si>
  <si>
    <t>Длительность проведения конкурсных процедур.</t>
  </si>
  <si>
    <t>за период с 01.01.2023г. по 31.03.2023г.</t>
  </si>
  <si>
    <t>0408</t>
  </si>
  <si>
    <t>Транспорт</t>
  </si>
  <si>
    <t>Спорт высших достижений</t>
  </si>
  <si>
    <t>Аукцион на организацию пассажирских перевозок по муниципальным маршрутам регулярных перевозок по регулируемым тарифам признан несостоявшимся в связи с отсутствием заявок.</t>
  </si>
  <si>
    <t>Бюджетные ассигнования предусмотрены для получения субсидии из бюджета Удмуртской Республики, сезонность осуществления расходов.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</si>
  <si>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</si>
  <si>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 xml:space="preserve">Сезонность осуществления расходов, экономия, сложившаяся по результатам проведения конкурсных процедур. 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</si>
</sst>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42" activePane="bottomLeft" state="frozen"/>
      <selection pane="bottomLeft" activeCell="AP64" sqref="AP64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5.2" customHeight="1">
      <c r="A2" s="75" t="s">
        <v>133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ht="15.95" customHeight="1">
      <c r="A3" s="73" t="s">
        <v>129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5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3"/>
      <c r="AN4" s="3"/>
      <c r="AO4" s="2"/>
    </row>
    <row r="5" spans="1:42" ht="12.75" customHeight="1">
      <c r="A5" s="74" t="s">
        <v>121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ht="26.25" customHeight="1">
      <c r="A6" s="34" t="s">
        <v>0</v>
      </c>
      <c r="B6" s="76" t="s">
        <v>1</v>
      </c>
      <c r="C6" s="78" t="s">
        <v>2</v>
      </c>
      <c r="D6" s="80" t="s">
        <v>3</v>
      </c>
      <c r="E6" s="82" t="s">
        <v>4</v>
      </c>
      <c r="F6" s="84" t="s">
        <v>5</v>
      </c>
      <c r="G6" s="36" t="s">
        <v>6</v>
      </c>
      <c r="H6" s="38" t="s">
        <v>7</v>
      </c>
      <c r="I6" s="42" t="s">
        <v>7</v>
      </c>
      <c r="J6" s="44" t="s">
        <v>7</v>
      </c>
      <c r="K6" s="46" t="s">
        <v>7</v>
      </c>
      <c r="L6" s="48" t="s">
        <v>7</v>
      </c>
      <c r="M6" s="50" t="s">
        <v>7</v>
      </c>
      <c r="N6" s="30" t="s">
        <v>8</v>
      </c>
      <c r="O6" s="32" t="s">
        <v>7</v>
      </c>
      <c r="P6" s="56" t="s">
        <v>7</v>
      </c>
      <c r="Q6" s="58" t="s">
        <v>7</v>
      </c>
      <c r="R6" s="60" t="s">
        <v>7</v>
      </c>
      <c r="S6" s="62" t="s">
        <v>7</v>
      </c>
      <c r="T6" s="64" t="s">
        <v>7</v>
      </c>
      <c r="U6" s="66" t="s">
        <v>7</v>
      </c>
      <c r="V6" s="68" t="s">
        <v>9</v>
      </c>
      <c r="W6" s="70" t="s">
        <v>7</v>
      </c>
      <c r="X6" s="4" t="s">
        <v>7</v>
      </c>
      <c r="Y6" s="28" t="s">
        <v>7</v>
      </c>
      <c r="Z6" s="28" t="s">
        <v>10</v>
      </c>
      <c r="AA6" s="28" t="s">
        <v>11</v>
      </c>
      <c r="AB6" s="28" t="s">
        <v>12</v>
      </c>
      <c r="AC6" s="28" t="s">
        <v>13</v>
      </c>
      <c r="AD6" s="4" t="s">
        <v>7</v>
      </c>
      <c r="AE6" s="28" t="s">
        <v>14</v>
      </c>
      <c r="AF6" s="28" t="s">
        <v>7</v>
      </c>
      <c r="AG6" s="28" t="s">
        <v>7</v>
      </c>
      <c r="AH6" s="4" t="s">
        <v>7</v>
      </c>
      <c r="AI6" s="28" t="s">
        <v>15</v>
      </c>
      <c r="AJ6" s="28" t="s">
        <v>16</v>
      </c>
      <c r="AK6" s="28" t="s">
        <v>17</v>
      </c>
      <c r="AL6" s="28" t="s">
        <v>7</v>
      </c>
      <c r="AM6" s="28" t="s">
        <v>7</v>
      </c>
      <c r="AN6" s="40" t="s">
        <v>7</v>
      </c>
      <c r="AO6" s="40" t="s">
        <v>17</v>
      </c>
      <c r="AP6" s="72" t="s">
        <v>122</v>
      </c>
    </row>
    <row r="7" spans="1:42">
      <c r="A7" s="35"/>
      <c r="B7" s="77"/>
      <c r="C7" s="79"/>
      <c r="D7" s="81"/>
      <c r="E7" s="83"/>
      <c r="F7" s="85"/>
      <c r="G7" s="37"/>
      <c r="H7" s="39"/>
      <c r="I7" s="43"/>
      <c r="J7" s="45"/>
      <c r="K7" s="47"/>
      <c r="L7" s="49"/>
      <c r="M7" s="51"/>
      <c r="N7" s="31"/>
      <c r="O7" s="33"/>
      <c r="P7" s="57"/>
      <c r="Q7" s="59"/>
      <c r="R7" s="61"/>
      <c r="S7" s="63"/>
      <c r="T7" s="65"/>
      <c r="U7" s="67"/>
      <c r="V7" s="69"/>
      <c r="W7" s="71"/>
      <c r="X7" s="4"/>
      <c r="Y7" s="29"/>
      <c r="Z7" s="29"/>
      <c r="AA7" s="29"/>
      <c r="AB7" s="29"/>
      <c r="AC7" s="29"/>
      <c r="AD7" s="4"/>
      <c r="AE7" s="29"/>
      <c r="AF7" s="29"/>
      <c r="AG7" s="29"/>
      <c r="AH7" s="4"/>
      <c r="AI7" s="29"/>
      <c r="AJ7" s="29"/>
      <c r="AK7" s="29"/>
      <c r="AL7" s="29"/>
      <c r="AM7" s="29"/>
      <c r="AN7" s="41"/>
      <c r="AO7" s="41"/>
      <c r="AP7" s="72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129196974.44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27056577.170000002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0.2094211361161965</v>
      </c>
      <c r="AP8" s="24"/>
    </row>
    <row r="9" spans="1:42" ht="60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2260000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355198.12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0.15716730973451326</v>
      </c>
      <c r="AP9" s="25" t="s">
        <v>139</v>
      </c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1659700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303896.68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0.18310338012893895</v>
      </c>
      <c r="AP10" s="25" t="s">
        <v>139</v>
      </c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54009562.920000002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11534738.59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0.21356844911123379</v>
      </c>
      <c r="AP11" s="24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7700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5040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0.65454545454545454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7239000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1556692.51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0.21504247962425749</v>
      </c>
      <c r="AP13" s="24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9400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130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64011611.520000003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13301011.27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0.20779060164489355</v>
      </c>
      <c r="AP16" s="23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2305423.4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500184.37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0.21695987383488866</v>
      </c>
      <c r="AP17" s="25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2305423.4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500184.37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0.21695987383488866</v>
      </c>
      <c r="AP18" s="25"/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3133400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390029.42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0.12447482606753048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3126900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390029.42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0.12473357638555757</v>
      </c>
      <c r="AP21" s="22" t="s">
        <v>131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6500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127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87869033.969999999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25262649.440000001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0.28750343890915092</v>
      </c>
      <c r="AP23" s="25"/>
    </row>
    <row r="24" spans="1:46" ht="60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38752.6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0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</v>
      </c>
      <c r="AP24" s="22" t="s">
        <v>138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75" outlineLevel="1">
      <c r="A26" s="5" t="s">
        <v>135</v>
      </c>
      <c r="B26" s="6"/>
      <c r="C26" s="19" t="s">
        <v>134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5800000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0</v>
      </c>
      <c r="AF26" s="11"/>
      <c r="AG26" s="11"/>
      <c r="AH26" s="11"/>
      <c r="AI26" s="11"/>
      <c r="AJ26" s="11"/>
      <c r="AK26" s="12"/>
      <c r="AL26" s="11"/>
      <c r="AM26" s="12"/>
      <c r="AN26" s="13"/>
      <c r="AO26" s="14">
        <f t="shared" si="1"/>
        <v>0</v>
      </c>
      <c r="AP26" s="25" t="s">
        <v>137</v>
      </c>
    </row>
    <row r="27" spans="1:46" ht="25.5" outlineLevel="1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81330109.650000006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25262649.300000001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0.31061865536289729</v>
      </c>
      <c r="AP27" s="22"/>
    </row>
    <row r="28" spans="1:46" ht="32.25" customHeight="1" outlineLevel="1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700171.72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0.14000000000000001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1.999509491757251E-7</v>
      </c>
      <c r="AP28" s="23" t="s">
        <v>132</v>
      </c>
    </row>
    <row r="29" spans="1:46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106429691.64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4999117.12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4.6971075862077917E-2</v>
      </c>
      <c r="AP29" s="24"/>
    </row>
    <row r="30" spans="1:46" ht="30" outlineLevel="1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78132900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3538977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4.5294325437811728E-2</v>
      </c>
      <c r="AP30" s="23" t="s">
        <v>127</v>
      </c>
    </row>
    <row r="31" spans="1:46" ht="17.25" customHeight="1" outlineLevel="1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17527565.219999999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1444815.63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8.2431051424722637E-2</v>
      </c>
      <c r="AP31" s="22" t="s">
        <v>131</v>
      </c>
    </row>
    <row r="32" spans="1:46" ht="18.75" customHeight="1" outlineLevel="1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10656126.42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0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0</v>
      </c>
      <c r="AP32" s="22" t="s">
        <v>131</v>
      </c>
    </row>
    <row r="33" spans="1:42" ht="60" outlineLevel="1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113100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15324.49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0.13549504862953138</v>
      </c>
      <c r="AP33" s="25" t="s">
        <v>139</v>
      </c>
    </row>
    <row r="34" spans="1:42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3177000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30" outlineLevel="1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3177000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127</v>
      </c>
    </row>
    <row r="37" spans="1:42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777025023.27999997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275500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269800</v>
      </c>
      <c r="AA37" s="10">
        <f t="shared" si="7"/>
        <v>62275</v>
      </c>
      <c r="AB37" s="10">
        <f t="shared" si="7"/>
        <v>5700</v>
      </c>
      <c r="AC37" s="10">
        <f t="shared" si="7"/>
        <v>0</v>
      </c>
      <c r="AD37" s="10">
        <f t="shared" si="7"/>
        <v>0</v>
      </c>
      <c r="AE37" s="10">
        <f>AE38+AE39+AE40+AE41+AE42+AE43</f>
        <v>185257132.53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0.2384184897263506</v>
      </c>
      <c r="AP37" s="24"/>
    </row>
    <row r="38" spans="1:42" outlineLevel="1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165538725.50999999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42251487.369999997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0.25523627320332148</v>
      </c>
      <c r="AP38" s="22"/>
    </row>
    <row r="39" spans="1:42" outlineLevel="1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518405324.12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125711575.76000001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0.24249669112368222</v>
      </c>
      <c r="AP39" s="24"/>
    </row>
    <row r="40" spans="1:42" ht="25.5" outlineLevel="1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34696499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7782981.0199999996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0.22431603315366197</v>
      </c>
      <c r="AP40" s="24"/>
    </row>
    <row r="41" spans="1:42" ht="38.25" hidden="1" outlineLevel="1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275500</v>
      </c>
      <c r="W41" s="10">
        <v>0</v>
      </c>
      <c r="X41" s="10">
        <v>0</v>
      </c>
      <c r="Y41" s="10">
        <v>0</v>
      </c>
      <c r="Z41" s="10">
        <v>269800</v>
      </c>
      <c r="AA41" s="10">
        <v>62275</v>
      </c>
      <c r="AB41" s="10">
        <v>5700</v>
      </c>
      <c r="AC41" s="10">
        <v>0</v>
      </c>
      <c r="AD41" s="10">
        <v>0</v>
      </c>
      <c r="AE41" s="10">
        <v>0</v>
      </c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ht="60" outlineLevel="1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2713588.56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496646.53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0.18302204590662044</v>
      </c>
      <c r="AP42" s="25" t="s">
        <v>139</v>
      </c>
    </row>
    <row r="43" spans="1:42" ht="45" outlineLevel="1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55670886.090000004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9014441.8499999996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0.16192380763307515</v>
      </c>
      <c r="AP43" s="22" t="s">
        <v>140</v>
      </c>
    </row>
    <row r="44" spans="1:42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90139829.230000004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18975540.879999999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0.21051227900135216</v>
      </c>
      <c r="AP44" s="24"/>
    </row>
    <row r="45" spans="1:42" outlineLevel="1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87096406.230000004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18286624.309999999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0.20995842539943108</v>
      </c>
      <c r="AP45" s="23"/>
    </row>
    <row r="46" spans="1:42" ht="33.75" customHeight="1" outlineLevel="1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3043423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688916.57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0.22636241166607465</v>
      </c>
      <c r="AP46" s="25"/>
    </row>
    <row r="47" spans="1:42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15934331.549999999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5106405.18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0.32046560371715122</v>
      </c>
      <c r="AP47" s="25"/>
    </row>
    <row r="48" spans="1:42" outlineLevel="1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1974400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503924.02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0.2552289404376013</v>
      </c>
      <c r="AP48" s="24"/>
    </row>
    <row r="49" spans="1:42" ht="25.5" outlineLevel="1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3376709.1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1396590.6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0.41359517762427328</v>
      </c>
      <c r="AP49" s="25"/>
    </row>
    <row r="50" spans="1:42" outlineLevel="1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10583222.449999999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3205890.56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0.30292196683440215</v>
      </c>
      <c r="AP50" s="23"/>
    </row>
    <row r="51" spans="1:42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21568353.359999999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5609266.9000000004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0.260069315741218</v>
      </c>
      <c r="AP51" s="25"/>
    </row>
    <row r="52" spans="1:42" ht="18.75" customHeight="1" outlineLevel="1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11922548.359999999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3321629.43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0.27860062544548153</v>
      </c>
      <c r="AP52" s="23"/>
    </row>
    <row r="53" spans="1:42" ht="15" customHeight="1" outlineLevel="1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459137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168300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0.3665572585088982</v>
      </c>
      <c r="AP53" s="22"/>
    </row>
    <row r="54" spans="1:42" ht="53.25" customHeight="1" outlineLevel="1">
      <c r="A54" s="5" t="s">
        <v>136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9186668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2119337.4700000002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0.23069707863612793</v>
      </c>
      <c r="AP54" s="22"/>
    </row>
    <row r="55" spans="1:42" ht="25.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</f>
        <v>2917600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682058.78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0.23377391691801483</v>
      </c>
      <c r="AP55" s="25"/>
    </row>
    <row r="56" spans="1:42" ht="51.75" customHeight="1" outlineLevel="1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2917600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682058.78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0.23377391691801483</v>
      </c>
      <c r="AP56" s="23"/>
    </row>
    <row r="57" spans="1:42" ht="38.25" hidden="1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54" t="s">
        <v>120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">
        <v>0</v>
      </c>
      <c r="N62" s="15">
        <f>N8+N17+N19+N23+N29+N34+N37+N44+N47+N51+N55+N57</f>
        <v>1239696660.8699999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19632608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276028.24</v>
      </c>
      <c r="AA62" s="15">
        <f t="shared" si="13"/>
        <v>68503.240000000005</v>
      </c>
      <c r="AB62" s="15">
        <f t="shared" si="13"/>
        <v>10667880.15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273838961.78999996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0.22089190883020046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83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2023-06-19T10:28:02Z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