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3655" windowHeight="9405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24519"/>
</workbook>
</file>

<file path=xl/calcChain.xml><?xml version="1.0" encoding="utf-8"?>
<calcChain xmlns="http://schemas.openxmlformats.org/spreadsheetml/2006/main">
  <c r="AO9" i="2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8"/>
</calcChain>
</file>

<file path=xl/sharedStrings.xml><?xml version="1.0" encoding="utf-8"?>
<sst xmlns="http://schemas.openxmlformats.org/spreadsheetml/2006/main" count="348" uniqueCount="124">
  <si>
    <t>за период с 01.01.2019г. по 30.06.2019г.</t>
  </si>
  <si>
    <t>Наименование показателя</t>
  </si>
  <si>
    <t>Вед.</t>
  </si>
  <si>
    <t>Разд.</t>
  </si>
  <si>
    <t>Ц.ст.</t>
  </si>
  <si>
    <t>Расх.</t>
  </si>
  <si>
    <t>КОСГУ</t>
  </si>
  <si>
    <t>ДопКласс</t>
  </si>
  <si>
    <t/>
  </si>
  <si>
    <t>Уточненная роспись/план</t>
  </si>
  <si>
    <t>Уточненный лимит БО</t>
  </si>
  <si>
    <t>Принятые БО</t>
  </si>
  <si>
    <t>Исполнение БО</t>
  </si>
  <si>
    <t>Остаток для принятия БО</t>
  </si>
  <si>
    <t>Финансирование</t>
  </si>
  <si>
    <t>Касс. расход</t>
  </si>
  <si>
    <t>Остаток</t>
  </si>
  <si>
    <t>Остаток росписи/плана</t>
  </si>
  <si>
    <t>Исполнение росписи/плана</t>
  </si>
  <si>
    <t xml:space="preserve">    Общегосударственные вопросы</t>
  </si>
  <si>
    <t>000</t>
  </si>
  <si>
    <t>0100</t>
  </si>
  <si>
    <t>0000000000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</si>
  <si>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</si>
  <si>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</si>
  <si>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</si>
  <si>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</si>
  <si>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</si>
  <si>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</si>
  <si>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Судебная система</t>
  </si>
  <si>
    <t>0105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</si>
  <si>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</si>
  <si>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</si>
  <si>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</si>
  <si>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</si>
  <si>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</si>
  <si>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</si>
  <si>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</si>
  <si>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</si>
  <si>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</si>
  <si>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</si>
  <si>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</si>
  <si>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</si>
  <si>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</si>
  <si>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</si>
  <si>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Обеспечение пожарной безопасности</t>
  </si>
  <si>
    <t>0310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</si>
  <si>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</si>
  <si>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</si>
  <si>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</si>
  <si>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</si>
  <si>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</si>
  <si>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</si>
  <si>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</si>
  <si>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</si>
  <si>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</si>
  <si>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</si>
  <si>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</si>
  <si>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</si>
  <si>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</si>
  <si>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</si>
  <si>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</si>
  <si>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</si>
  <si>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</si>
  <si>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</si>
  <si>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</si>
  <si>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</si>
  <si>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Охрана окружающей среды</t>
  </si>
  <si>
    <t>0600</t>
  </si>
  <si>
    <t xml:space="preserve">      Охрана объектов растительного и животного мира и среды их обитания</t>
  </si>
  <si>
    <t>0603</t>
  </si>
  <si>
    <t xml:space="preserve">      Другие вопросы в области охраны окружающей среды</t>
  </si>
  <si>
    <t>0605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</si>
  <si>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</si>
  <si>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</si>
  <si>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</si>
  <si>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</si>
  <si>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</si>
  <si>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</si>
  <si>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</si>
  <si>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</si>
  <si>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Профессиональная подготовка, переподготовка и повышение квалификации</t>
  </si>
  <si>
    <t>0705</t>
  </si>
  <si>
    <t xml:space="preserve">      Молодёжная политика</t>
  </si>
  <si>
    <t>0707</t>
  </si>
  <si>
    <t xml:space="preserve">      Другие вопросы в области образования</t>
  </si>
  <si>
    <t>0709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</si>
  <si>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</si>
  <si>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</si>
  <si>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</si>
  <si>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</si>
  <si>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</si>
  <si>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</si>
  <si>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</si>
  <si>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</si>
  <si>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</si>
  <si>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</si>
  <si>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</si>
  <si>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</si>
  <si>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</si>
  <si>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</si>
  <si>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</si>
  <si>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</si>
  <si>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</si>
  <si>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</si>
  <si>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Массовый спорт</t>
  </si>
  <si>
    <t>1102</t>
  </si>
  <si>
    <t xml:space="preserve">    Обслуживание государственного и муниципального долга</t>
  </si>
  <si>
    <t>1300</t>
  </si>
  <si>
    <t xml:space="preserve">      Обслуживание государственного внутреннего и муниципального долга</t>
  </si>
  <si>
    <t>1301</t>
  </si>
  <si>
    <t xml:space="preserve">    Межбюджетные трансферты общего характера бюджетам бюджетной системы Российской Федерации</t>
  </si>
  <si>
    <t>1400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</si>
  <si>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</si>
  <si>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</si>
  <si>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Иные дотации</t>
  </si>
  <si>
    <t>1402</t>
  </si>
  <si>
    <t xml:space="preserve">    Вспомогательный</t>
  </si>
  <si>
    <t>9900</t>
  </si>
  <si>
    <t xml:space="preserve">      Условно  утверждённые расходы</t>
  </si>
  <si>
    <t>9999</t>
  </si>
  <si>
    <t>ВСЕГО РАСХОДОВ:</t>
  </si>
  <si>
    <t>Исполнение бюджета МО "Балезинский район" по расходам</t>
  </si>
  <si>
    <t>Единица измерения: руб.</t>
  </si>
</sst>
</file>

<file path=xl/styles.xml><?xml version="1.0" encoding="utf-8"?>
<styleSheet xmlns="http://schemas.openxmlformats.org/spreadsheetml/2006/main">
  <fonts count="5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7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3" applyNumberFormat="1" applyProtection="1">
      <alignment horizontal="center" wrapText="1"/>
    </xf>
    <xf numFmtId="0" fontId="2" fillId="0" borderId="1" xfId="4" applyNumberFormat="1" applyProtection="1">
      <alignment horizontal="center"/>
    </xf>
    <xf numFmtId="0" fontId="1" fillId="0" borderId="2" xfId="29" applyNumberFormat="1" applyProtection="1">
      <alignment horizontal="center" vertical="center" wrapText="1"/>
    </xf>
    <xf numFmtId="0" fontId="3" fillId="0" borderId="2" xfId="30" applyNumberFormat="1" applyProtection="1">
      <alignment vertical="top" wrapText="1"/>
    </xf>
    <xf numFmtId="1" fontId="1" fillId="0" borderId="2" xfId="31" applyNumberFormat="1" applyProtection="1">
      <alignment horizontal="center" vertical="top" shrinkToFit="1"/>
    </xf>
    <xf numFmtId="4" fontId="3" fillId="2" borderId="2" xfId="32" applyNumberFormat="1" applyProtection="1">
      <alignment horizontal="right" vertical="top" shrinkToFit="1"/>
    </xf>
    <xf numFmtId="10" fontId="3" fillId="2" borderId="2" xfId="33" applyNumberFormat="1" applyProtection="1">
      <alignment horizontal="right" vertical="top" shrinkToFit="1"/>
    </xf>
    <xf numFmtId="4" fontId="3" fillId="3" borderId="2" xfId="35" applyNumberFormat="1" applyProtection="1">
      <alignment horizontal="right" vertical="top" shrinkToFit="1"/>
    </xf>
    <xf numFmtId="10" fontId="3" fillId="3" borderId="2" xfId="36" applyNumberFormat="1" applyProtection="1">
      <alignment horizontal="right" vertical="top" shrinkToFit="1"/>
    </xf>
    <xf numFmtId="0" fontId="1" fillId="0" borderId="1" xfId="37" applyNumberFormat="1" applyProtection="1">
      <alignment horizontal="left" wrapText="1"/>
    </xf>
    <xf numFmtId="4" fontId="3" fillId="2" borderId="4" xfId="32" applyNumberFormat="1" applyBorder="1" applyProtection="1">
      <alignment horizontal="right" vertical="top" shrinkToFit="1"/>
    </xf>
    <xf numFmtId="4" fontId="3" fillId="3" borderId="4" xfId="35" applyNumberFormat="1" applyBorder="1" applyProtection="1">
      <alignment horizontal="right" vertical="top" shrinkToFit="1"/>
    </xf>
    <xf numFmtId="0" fontId="1" fillId="0" borderId="2" xfId="19" applyNumberFormat="1" applyProtection="1">
      <alignment horizontal="center" vertical="center" wrapText="1"/>
    </xf>
    <xf numFmtId="0" fontId="1" fillId="0" borderId="2" xfId="19">
      <alignment horizontal="center" vertical="center" wrapText="1"/>
    </xf>
    <xf numFmtId="0" fontId="1" fillId="0" borderId="2" xfId="20" applyNumberFormat="1" applyProtection="1">
      <alignment horizontal="center" vertical="center" wrapText="1"/>
    </xf>
    <xf numFmtId="0" fontId="1" fillId="0" borderId="2" xfId="20">
      <alignment horizontal="center" vertical="center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0" fontId="1" fillId="0" borderId="2" xfId="14" applyNumberFormat="1" applyProtection="1">
      <alignment horizontal="center" vertical="center" wrapText="1"/>
    </xf>
    <xf numFmtId="0" fontId="1" fillId="0" borderId="2" xfId="14">
      <alignment horizontal="center" vertical="center" wrapText="1"/>
    </xf>
    <xf numFmtId="0" fontId="1" fillId="0" borderId="2" xfId="15" applyNumberFormat="1" applyProtection="1">
      <alignment horizontal="center" vertical="center" wrapText="1"/>
    </xf>
    <xf numFmtId="0" fontId="1" fillId="0" borderId="2" xfId="15">
      <alignment horizontal="center" vertical="center" wrapText="1"/>
    </xf>
    <xf numFmtId="0" fontId="1" fillId="0" borderId="2" xfId="16" applyNumberFormat="1" applyProtection="1">
      <alignment horizontal="center" vertical="center" wrapText="1"/>
    </xf>
    <xf numFmtId="0" fontId="1" fillId="0" borderId="2" xfId="16">
      <alignment horizontal="center" vertical="center" wrapText="1"/>
    </xf>
    <xf numFmtId="0" fontId="1" fillId="0" borderId="2" xfId="17" applyNumberFormat="1" applyProtection="1">
      <alignment horizontal="center" vertical="center" wrapText="1"/>
    </xf>
    <xf numFmtId="0" fontId="1" fillId="0" borderId="2" xfId="17">
      <alignment horizontal="center" vertical="center" wrapText="1"/>
    </xf>
    <xf numFmtId="0" fontId="1" fillId="0" borderId="2" xfId="18" applyNumberFormat="1" applyProtection="1">
      <alignment horizontal="center" vertical="center" wrapText="1"/>
    </xf>
    <xf numFmtId="0" fontId="1" fillId="0" borderId="2" xfId="18">
      <alignment horizontal="center" vertical="center" wrapTex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3" fillId="0" borderId="2" xfId="34" applyNumberFormat="1" applyProtection="1">
      <alignment horizontal="left"/>
    </xf>
    <xf numFmtId="0" fontId="3" fillId="0" borderId="2" xfId="34">
      <alignment horizontal="left"/>
    </xf>
    <xf numFmtId="0" fontId="1" fillId="0" borderId="2" xfId="21" applyNumberFormat="1" applyProtection="1">
      <alignment horizontal="center" vertical="center" wrapText="1"/>
    </xf>
    <xf numFmtId="0" fontId="1" fillId="0" borderId="2" xfId="21">
      <alignment horizontal="center" vertical="center" wrapText="1"/>
    </xf>
    <xf numFmtId="0" fontId="1" fillId="0" borderId="2" xfId="22" applyNumberFormat="1" applyProtection="1">
      <alignment horizontal="center" vertical="center" wrapText="1"/>
    </xf>
    <xf numFmtId="0" fontId="1" fillId="0" borderId="2" xfId="22">
      <alignment horizontal="center" vertical="center" wrapText="1"/>
    </xf>
    <xf numFmtId="0" fontId="1" fillId="0" borderId="2" xfId="23" applyNumberFormat="1" applyProtection="1">
      <alignment horizontal="center" vertical="center" wrapText="1"/>
    </xf>
    <xf numFmtId="0" fontId="1" fillId="0" borderId="2" xfId="23">
      <alignment horizontal="center" vertical="center" wrapText="1"/>
    </xf>
    <xf numFmtId="0" fontId="1" fillId="0" borderId="2" xfId="24" applyNumberFormat="1" applyProtection="1">
      <alignment horizontal="center" vertical="center" wrapText="1"/>
    </xf>
    <xf numFmtId="0" fontId="1" fillId="0" borderId="2" xfId="24">
      <alignment horizontal="center" vertical="center" wrapText="1"/>
    </xf>
    <xf numFmtId="0" fontId="1" fillId="0" borderId="2" xfId="25" applyNumberFormat="1" applyProtection="1">
      <alignment horizontal="center" vertical="center" wrapText="1"/>
    </xf>
    <xf numFmtId="0" fontId="1" fillId="0" borderId="2" xfId="25">
      <alignment horizontal="center" vertical="center" wrapText="1"/>
    </xf>
    <xf numFmtId="0" fontId="1" fillId="0" borderId="2" xfId="26" applyNumberFormat="1" applyProtection="1">
      <alignment horizontal="center" vertical="center" wrapText="1"/>
    </xf>
    <xf numFmtId="0" fontId="1" fillId="0" borderId="2" xfId="26">
      <alignment horizontal="center" vertical="center" wrapText="1"/>
    </xf>
    <xf numFmtId="0" fontId="1" fillId="0" borderId="2" xfId="27" applyNumberFormat="1" applyProtection="1">
      <alignment horizontal="center" vertical="center" wrapText="1"/>
    </xf>
    <xf numFmtId="0" fontId="1" fillId="0" borderId="2" xfId="27">
      <alignment horizontal="center" vertical="center" wrapText="1"/>
    </xf>
    <xf numFmtId="0" fontId="1" fillId="0" borderId="2" xfId="28" applyNumberFormat="1" applyProtection="1">
      <alignment horizontal="center" vertical="center" wrapText="1"/>
    </xf>
    <xf numFmtId="0" fontId="1" fillId="0" borderId="2" xfId="28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4" xfId="29" applyNumberFormat="1" applyBorder="1" applyProtection="1">
      <alignment horizontal="center" vertical="center" wrapText="1"/>
    </xf>
    <xf numFmtId="0" fontId="1" fillId="0" borderId="4" xfId="29" applyBorder="1">
      <alignment horizontal="center" vertical="center" wrapTex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2" xfId="8" applyNumberFormat="1" applyProtection="1">
      <alignment horizontal="center" vertical="center" wrapText="1"/>
    </xf>
    <xf numFmtId="0" fontId="1" fillId="0" borderId="2" xfId="8">
      <alignment horizontal="center" vertical="center" wrapText="1"/>
    </xf>
    <xf numFmtId="0" fontId="1" fillId="0" borderId="2" xfId="9" applyNumberFormat="1" applyProtection="1">
      <alignment horizontal="center" vertical="center" wrapText="1"/>
    </xf>
    <xf numFmtId="0" fontId="1" fillId="0" borderId="2" xfId="9">
      <alignment horizontal="center" vertical="center" wrapText="1"/>
    </xf>
    <xf numFmtId="0" fontId="1" fillId="0" borderId="2" xfId="10" applyNumberFormat="1" applyProtection="1">
      <alignment horizontal="center" vertical="center" wrapText="1"/>
    </xf>
    <xf numFmtId="0" fontId="1" fillId="0" borderId="2" xfId="10">
      <alignment horizontal="center" vertical="center" wrapText="1"/>
    </xf>
    <xf numFmtId="0" fontId="1" fillId="0" borderId="2" xfId="11" applyNumberFormat="1" applyProtection="1">
      <alignment horizontal="center" vertical="center" wrapText="1"/>
    </xf>
    <xf numFmtId="0" fontId="1" fillId="0" borderId="2" xfId="11">
      <alignment horizontal="center" vertical="center" wrapText="1"/>
    </xf>
    <xf numFmtId="0" fontId="1" fillId="0" borderId="2" xfId="12" applyNumberFormat="1" applyProtection="1">
      <alignment horizontal="center" vertical="center" wrapText="1"/>
    </xf>
    <xf numFmtId="0" fontId="1" fillId="0" borderId="2" xfId="12">
      <alignment horizontal="center" vertical="center" wrapText="1"/>
    </xf>
    <xf numFmtId="0" fontId="1" fillId="0" borderId="2" xfId="13" applyNumberFormat="1" applyProtection="1">
      <alignment horizontal="center" vertical="center" wrapText="1"/>
    </xf>
    <xf numFmtId="0" fontId="1" fillId="0" borderId="2" xfId="13">
      <alignment horizontal="center" vertical="center" wrapText="1"/>
    </xf>
    <xf numFmtId="0" fontId="2" fillId="0" borderId="1" xfId="3" applyNumberFormat="1" applyAlignment="1" applyProtection="1">
      <alignment horizontal="center" wrapText="1"/>
    </xf>
    <xf numFmtId="0" fontId="2" fillId="0" borderId="1" xfId="4" applyNumberFormat="1" applyAlignment="1" applyProtection="1">
      <alignment horizontal="center"/>
    </xf>
    <xf numFmtId="0" fontId="1" fillId="0" borderId="5" xfId="5" applyNumberFormat="1" applyBorder="1" applyAlignment="1" applyProtection="1">
      <alignment horizontal="right"/>
    </xf>
    <xf numFmtId="10" fontId="1" fillId="0" borderId="3" xfId="2" applyNumberFormat="1" applyBorder="1" applyProtection="1"/>
    <xf numFmtId="4" fontId="3" fillId="0" borderId="2" xfId="32" applyNumberFormat="1" applyFill="1" applyProtection="1">
      <alignment horizontal="right" vertical="top" shrinkToFit="1"/>
    </xf>
    <xf numFmtId="4" fontId="3" fillId="0" borderId="2" xfId="35" applyNumberFormat="1" applyFill="1" applyProtection="1">
      <alignment horizontal="right" vertical="top" shrinkToFi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60"/>
  <sheetViews>
    <sheetView showGridLines="0" tabSelected="1" zoomScaleSheetLayoutView="100" workbookViewId="0">
      <pane ySplit="7" topLeftCell="A8" activePane="bottomLeft" state="frozen"/>
      <selection pane="bottomLeft" activeCell="AS11" sqref="AS11"/>
    </sheetView>
  </sheetViews>
  <sheetFormatPr defaultRowHeight="15" outlineLevelRow="1"/>
  <cols>
    <col min="1" max="1" width="40" style="1" customWidth="1"/>
    <col min="2" max="2" width="7.7109375" style="1" hidden="1" customWidth="1"/>
    <col min="3" max="3" width="7.7109375" style="1" customWidth="1"/>
    <col min="4" max="4" width="10.7109375" style="1" hidden="1" customWidth="1"/>
    <col min="5" max="5" width="7.7109375" style="1" hidden="1" customWidth="1"/>
    <col min="6" max="6" width="9.5703125" style="1" hidden="1" customWidth="1"/>
    <col min="7" max="7" width="11.140625" style="1" hidden="1" customWidth="1"/>
    <col min="8" max="13" width="9.140625" style="1" hidden="1"/>
    <col min="14" max="14" width="14.7109375" style="1" customWidth="1"/>
    <col min="15" max="21" width="9.140625" style="1" hidden="1"/>
    <col min="22" max="22" width="11.7109375" style="1" hidden="1" customWidth="1"/>
    <col min="23" max="25" width="9.140625" style="1" hidden="1" customWidth="1"/>
    <col min="26" max="29" width="11.7109375" style="1" hidden="1" customWidth="1"/>
    <col min="30" max="30" width="9.140625" style="1" hidden="1"/>
    <col min="31" max="31" width="11.7109375" style="1" customWidth="1"/>
    <col min="32" max="34" width="9.140625" style="1" hidden="1"/>
    <col min="35" max="35" width="11.7109375" style="1" hidden="1" customWidth="1"/>
    <col min="36" max="37" width="14.7109375" style="1" hidden="1" customWidth="1"/>
    <col min="38" max="40" width="9.140625" style="1" hidden="1"/>
    <col min="41" max="41" width="13.28515625" style="1" customWidth="1"/>
    <col min="42" max="16384" width="9.140625" style="1"/>
  </cols>
  <sheetData>
    <row r="1" spans="1:41" ht="15.75" customHeight="1">
      <c r="A1" s="73" t="s">
        <v>122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</row>
    <row r="2" spans="1:41" ht="15.2" customHeight="1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</row>
    <row r="3" spans="1:41" ht="15.95" customHeight="1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3"/>
      <c r="AN3" s="4"/>
      <c r="AO3" s="2"/>
    </row>
    <row r="4" spans="1:41" ht="15.75" customHeight="1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4"/>
      <c r="AN4" s="4"/>
      <c r="AO4" s="2"/>
    </row>
    <row r="5" spans="1:41" ht="12.75" customHeight="1">
      <c r="A5" s="75" t="s">
        <v>123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</row>
    <row r="6" spans="1:41" ht="26.25" customHeight="1">
      <c r="A6" s="55" t="s">
        <v>1</v>
      </c>
      <c r="B6" s="59" t="s">
        <v>2</v>
      </c>
      <c r="C6" s="61" t="s">
        <v>3</v>
      </c>
      <c r="D6" s="63" t="s">
        <v>4</v>
      </c>
      <c r="E6" s="65" t="s">
        <v>5</v>
      </c>
      <c r="F6" s="67" t="s">
        <v>6</v>
      </c>
      <c r="G6" s="69" t="s">
        <v>7</v>
      </c>
      <c r="H6" s="71" t="s">
        <v>8</v>
      </c>
      <c r="I6" s="25" t="s">
        <v>8</v>
      </c>
      <c r="J6" s="27" t="s">
        <v>8</v>
      </c>
      <c r="K6" s="29" t="s">
        <v>8</v>
      </c>
      <c r="L6" s="31" t="s">
        <v>8</v>
      </c>
      <c r="M6" s="33" t="s">
        <v>8</v>
      </c>
      <c r="N6" s="15" t="s">
        <v>9</v>
      </c>
      <c r="O6" s="17" t="s">
        <v>8</v>
      </c>
      <c r="P6" s="39" t="s">
        <v>8</v>
      </c>
      <c r="Q6" s="41" t="s">
        <v>8</v>
      </c>
      <c r="R6" s="43" t="s">
        <v>8</v>
      </c>
      <c r="S6" s="45" t="s">
        <v>8</v>
      </c>
      <c r="T6" s="47" t="s">
        <v>8</v>
      </c>
      <c r="U6" s="49" t="s">
        <v>8</v>
      </c>
      <c r="V6" s="51" t="s">
        <v>10</v>
      </c>
      <c r="W6" s="53" t="s">
        <v>8</v>
      </c>
      <c r="X6" s="5" t="s">
        <v>8</v>
      </c>
      <c r="Y6" s="23" t="s">
        <v>8</v>
      </c>
      <c r="Z6" s="23" t="s">
        <v>11</v>
      </c>
      <c r="AA6" s="23" t="s">
        <v>12</v>
      </c>
      <c r="AB6" s="23" t="s">
        <v>13</v>
      </c>
      <c r="AC6" s="23" t="s">
        <v>14</v>
      </c>
      <c r="AD6" s="5" t="s">
        <v>8</v>
      </c>
      <c r="AE6" s="23" t="s">
        <v>15</v>
      </c>
      <c r="AF6" s="23" t="s">
        <v>8</v>
      </c>
      <c r="AG6" s="23" t="s">
        <v>8</v>
      </c>
      <c r="AH6" s="5" t="s">
        <v>8</v>
      </c>
      <c r="AI6" s="23" t="s">
        <v>16</v>
      </c>
      <c r="AJ6" s="23" t="s">
        <v>17</v>
      </c>
      <c r="AK6" s="23" t="s">
        <v>18</v>
      </c>
      <c r="AL6" s="23" t="s">
        <v>8</v>
      </c>
      <c r="AM6" s="23" t="s">
        <v>8</v>
      </c>
      <c r="AN6" s="57" t="s">
        <v>8</v>
      </c>
      <c r="AO6" s="23" t="s">
        <v>18</v>
      </c>
    </row>
    <row r="7" spans="1:41">
      <c r="A7" s="56"/>
      <c r="B7" s="60"/>
      <c r="C7" s="62"/>
      <c r="D7" s="64"/>
      <c r="E7" s="66"/>
      <c r="F7" s="68"/>
      <c r="G7" s="70"/>
      <c r="H7" s="72"/>
      <c r="I7" s="26"/>
      <c r="J7" s="28"/>
      <c r="K7" s="30"/>
      <c r="L7" s="32"/>
      <c r="M7" s="34"/>
      <c r="N7" s="16"/>
      <c r="O7" s="18"/>
      <c r="P7" s="40"/>
      <c r="Q7" s="42"/>
      <c r="R7" s="44"/>
      <c r="S7" s="46"/>
      <c r="T7" s="48"/>
      <c r="U7" s="50"/>
      <c r="V7" s="52"/>
      <c r="W7" s="54"/>
      <c r="X7" s="5"/>
      <c r="Y7" s="24"/>
      <c r="Z7" s="24"/>
      <c r="AA7" s="24"/>
      <c r="AB7" s="24"/>
      <c r="AC7" s="24"/>
      <c r="AD7" s="5"/>
      <c r="AE7" s="24"/>
      <c r="AF7" s="24"/>
      <c r="AG7" s="24"/>
      <c r="AH7" s="5"/>
      <c r="AI7" s="24"/>
      <c r="AJ7" s="24"/>
      <c r="AK7" s="24"/>
      <c r="AL7" s="24"/>
      <c r="AM7" s="24"/>
      <c r="AN7" s="58"/>
      <c r="AO7" s="24"/>
    </row>
    <row r="8" spans="1:41">
      <c r="A8" s="6" t="s">
        <v>19</v>
      </c>
      <c r="B8" s="7" t="s">
        <v>20</v>
      </c>
      <c r="C8" s="7" t="s">
        <v>21</v>
      </c>
      <c r="D8" s="7" t="s">
        <v>22</v>
      </c>
      <c r="E8" s="7" t="s">
        <v>20</v>
      </c>
      <c r="F8" s="7" t="s">
        <v>20</v>
      </c>
      <c r="G8" s="7"/>
      <c r="H8" s="7"/>
      <c r="I8" s="7"/>
      <c r="J8" s="7"/>
      <c r="K8" s="7"/>
      <c r="L8" s="7"/>
      <c r="M8" s="8">
        <v>0</v>
      </c>
      <c r="N8" s="77">
        <v>48600195.119999997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48600195.119999997</v>
      </c>
      <c r="W8" s="77">
        <v>0</v>
      </c>
      <c r="X8" s="77">
        <v>0</v>
      </c>
      <c r="Y8" s="77">
        <v>0</v>
      </c>
      <c r="Z8" s="77">
        <v>3965881.07</v>
      </c>
      <c r="AA8" s="77">
        <v>3092650.99</v>
      </c>
      <c r="AB8" s="77">
        <v>26294095.93</v>
      </c>
      <c r="AC8" s="77">
        <v>0</v>
      </c>
      <c r="AD8" s="77">
        <v>0</v>
      </c>
      <c r="AE8" s="77">
        <v>21432869.109999999</v>
      </c>
      <c r="AF8" s="8">
        <v>0</v>
      </c>
      <c r="AG8" s="8">
        <v>0</v>
      </c>
      <c r="AH8" s="8">
        <v>21432869.109999999</v>
      </c>
      <c r="AI8" s="8">
        <v>-21432869.109999999</v>
      </c>
      <c r="AJ8" s="8">
        <v>27167326.010000002</v>
      </c>
      <c r="AK8" s="9">
        <v>0.44100376669434244</v>
      </c>
      <c r="AL8" s="8">
        <v>0</v>
      </c>
      <c r="AM8" s="9">
        <v>0.44100376669434244</v>
      </c>
      <c r="AN8" s="13">
        <v>0</v>
      </c>
      <c r="AO8" s="76">
        <f>AE8/N8</f>
        <v>0.44100376669434244</v>
      </c>
    </row>
    <row r="9" spans="1:41" ht="51" outlineLevel="1">
      <c r="A9" s="6" t="s">
        <v>23</v>
      </c>
      <c r="B9" s="7" t="s">
        <v>20</v>
      </c>
      <c r="C9" s="7" t="s">
        <v>24</v>
      </c>
      <c r="D9" s="7" t="s">
        <v>22</v>
      </c>
      <c r="E9" s="7" t="s">
        <v>20</v>
      </c>
      <c r="F9" s="7" t="s">
        <v>20</v>
      </c>
      <c r="G9" s="7"/>
      <c r="H9" s="7"/>
      <c r="I9" s="7"/>
      <c r="J9" s="7"/>
      <c r="K9" s="7"/>
      <c r="L9" s="7"/>
      <c r="M9" s="8">
        <v>0</v>
      </c>
      <c r="N9" s="77">
        <v>2111400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2111400</v>
      </c>
      <c r="W9" s="77">
        <v>0</v>
      </c>
      <c r="X9" s="77">
        <v>0</v>
      </c>
      <c r="Y9" s="77">
        <v>0</v>
      </c>
      <c r="Z9" s="77">
        <v>0</v>
      </c>
      <c r="AA9" s="77">
        <v>0</v>
      </c>
      <c r="AB9" s="77">
        <v>1283714.97</v>
      </c>
      <c r="AC9" s="77">
        <v>0</v>
      </c>
      <c r="AD9" s="77">
        <v>0</v>
      </c>
      <c r="AE9" s="77">
        <v>827685.03</v>
      </c>
      <c r="AF9" s="8">
        <v>0</v>
      </c>
      <c r="AG9" s="8">
        <v>0</v>
      </c>
      <c r="AH9" s="8">
        <v>827685.03</v>
      </c>
      <c r="AI9" s="8">
        <v>-827685.03</v>
      </c>
      <c r="AJ9" s="8">
        <v>1283714.97</v>
      </c>
      <c r="AK9" s="9">
        <v>0.39200768684285309</v>
      </c>
      <c r="AL9" s="8">
        <v>0</v>
      </c>
      <c r="AM9" s="9">
        <v>0.39200768684285309</v>
      </c>
      <c r="AN9" s="13">
        <v>0</v>
      </c>
      <c r="AO9" s="76">
        <f t="shared" ref="AO9:AO58" si="0">AE9/N9</f>
        <v>0.39200768684285309</v>
      </c>
    </row>
    <row r="10" spans="1:41" ht="63.75" outlineLevel="1">
      <c r="A10" s="6" t="s">
        <v>25</v>
      </c>
      <c r="B10" s="7" t="s">
        <v>20</v>
      </c>
      <c r="C10" s="7" t="s">
        <v>26</v>
      </c>
      <c r="D10" s="7" t="s">
        <v>22</v>
      </c>
      <c r="E10" s="7" t="s">
        <v>20</v>
      </c>
      <c r="F10" s="7" t="s">
        <v>20</v>
      </c>
      <c r="G10" s="7"/>
      <c r="H10" s="7"/>
      <c r="I10" s="7"/>
      <c r="J10" s="7"/>
      <c r="K10" s="7"/>
      <c r="L10" s="7"/>
      <c r="M10" s="8">
        <v>0</v>
      </c>
      <c r="N10" s="77">
        <v>1499200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1499200</v>
      </c>
      <c r="W10" s="77">
        <v>0</v>
      </c>
      <c r="X10" s="77">
        <v>0</v>
      </c>
      <c r="Y10" s="77">
        <v>0</v>
      </c>
      <c r="Z10" s="77">
        <v>0</v>
      </c>
      <c r="AA10" s="77">
        <v>0</v>
      </c>
      <c r="AB10" s="77">
        <v>891400.4</v>
      </c>
      <c r="AC10" s="77">
        <v>0</v>
      </c>
      <c r="AD10" s="77">
        <v>0</v>
      </c>
      <c r="AE10" s="77">
        <v>607799.6</v>
      </c>
      <c r="AF10" s="8">
        <v>0</v>
      </c>
      <c r="AG10" s="8">
        <v>0</v>
      </c>
      <c r="AH10" s="8">
        <v>607799.6</v>
      </c>
      <c r="AI10" s="8">
        <v>-607799.6</v>
      </c>
      <c r="AJ10" s="8">
        <v>891400.4</v>
      </c>
      <c r="AK10" s="9">
        <v>0.40541595517609391</v>
      </c>
      <c r="AL10" s="8">
        <v>0</v>
      </c>
      <c r="AM10" s="9">
        <v>0.40541595517609391</v>
      </c>
      <c r="AN10" s="13">
        <v>0</v>
      </c>
      <c r="AO10" s="76">
        <f t="shared" si="0"/>
        <v>0.40541595517609391</v>
      </c>
    </row>
    <row r="11" spans="1:41" ht="76.5" outlineLevel="1">
      <c r="A11" s="6" t="s">
        <v>27</v>
      </c>
      <c r="B11" s="7" t="s">
        <v>20</v>
      </c>
      <c r="C11" s="7" t="s">
        <v>28</v>
      </c>
      <c r="D11" s="7" t="s">
        <v>22</v>
      </c>
      <c r="E11" s="7" t="s">
        <v>20</v>
      </c>
      <c r="F11" s="7" t="s">
        <v>20</v>
      </c>
      <c r="G11" s="7"/>
      <c r="H11" s="7"/>
      <c r="I11" s="7"/>
      <c r="J11" s="7"/>
      <c r="K11" s="7"/>
      <c r="L11" s="7"/>
      <c r="M11" s="8">
        <v>0</v>
      </c>
      <c r="N11" s="77">
        <v>31711328.329999998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31711328.329999998</v>
      </c>
      <c r="W11" s="77">
        <v>0</v>
      </c>
      <c r="X11" s="77">
        <v>0</v>
      </c>
      <c r="Y11" s="77">
        <v>0</v>
      </c>
      <c r="Z11" s="77">
        <v>1867824.84</v>
      </c>
      <c r="AA11" s="77">
        <v>1533030.31</v>
      </c>
      <c r="AB11" s="77">
        <v>17528128.77</v>
      </c>
      <c r="AC11" s="77">
        <v>0</v>
      </c>
      <c r="AD11" s="77">
        <v>0</v>
      </c>
      <c r="AE11" s="77">
        <v>13848405.029999999</v>
      </c>
      <c r="AF11" s="8">
        <v>0</v>
      </c>
      <c r="AG11" s="8">
        <v>0</v>
      </c>
      <c r="AH11" s="8">
        <v>13848405.029999999</v>
      </c>
      <c r="AI11" s="8">
        <v>-13848405.029999999</v>
      </c>
      <c r="AJ11" s="8">
        <v>17862923.300000001</v>
      </c>
      <c r="AK11" s="9">
        <v>0.436702142713427</v>
      </c>
      <c r="AL11" s="8">
        <v>0</v>
      </c>
      <c r="AM11" s="9">
        <v>0.436702142713427</v>
      </c>
      <c r="AN11" s="13">
        <v>0</v>
      </c>
      <c r="AO11" s="76">
        <f t="shared" si="0"/>
        <v>0.436702142713427</v>
      </c>
    </row>
    <row r="12" spans="1:41" outlineLevel="1">
      <c r="A12" s="6" t="s">
        <v>29</v>
      </c>
      <c r="B12" s="7" t="s">
        <v>20</v>
      </c>
      <c r="C12" s="7" t="s">
        <v>30</v>
      </c>
      <c r="D12" s="7" t="s">
        <v>22</v>
      </c>
      <c r="E12" s="7" t="s">
        <v>20</v>
      </c>
      <c r="F12" s="7" t="s">
        <v>20</v>
      </c>
      <c r="G12" s="7"/>
      <c r="H12" s="7"/>
      <c r="I12" s="7"/>
      <c r="J12" s="7"/>
      <c r="K12" s="7"/>
      <c r="L12" s="7"/>
      <c r="M12" s="8">
        <v>0</v>
      </c>
      <c r="N12" s="77">
        <v>19000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19000</v>
      </c>
      <c r="W12" s="77">
        <v>0</v>
      </c>
      <c r="X12" s="77">
        <v>0</v>
      </c>
      <c r="Y12" s="77">
        <v>0</v>
      </c>
      <c r="Z12" s="77">
        <v>0</v>
      </c>
      <c r="AA12" s="77">
        <v>0</v>
      </c>
      <c r="AB12" s="77">
        <v>14223.5</v>
      </c>
      <c r="AC12" s="77">
        <v>0</v>
      </c>
      <c r="AD12" s="77">
        <v>0</v>
      </c>
      <c r="AE12" s="77">
        <v>4776.5</v>
      </c>
      <c r="AF12" s="8">
        <v>0</v>
      </c>
      <c r="AG12" s="8">
        <v>0</v>
      </c>
      <c r="AH12" s="8">
        <v>4776.5</v>
      </c>
      <c r="AI12" s="8">
        <v>-4776.5</v>
      </c>
      <c r="AJ12" s="8">
        <v>14223.5</v>
      </c>
      <c r="AK12" s="9">
        <v>0.25139473684210528</v>
      </c>
      <c r="AL12" s="8">
        <v>0</v>
      </c>
      <c r="AM12" s="9">
        <v>0.25139473684210528</v>
      </c>
      <c r="AN12" s="13">
        <v>0</v>
      </c>
      <c r="AO12" s="76">
        <f t="shared" si="0"/>
        <v>0.25139473684210528</v>
      </c>
    </row>
    <row r="13" spans="1:41" ht="51" outlineLevel="1">
      <c r="A13" s="6" t="s">
        <v>31</v>
      </c>
      <c r="B13" s="7" t="s">
        <v>20</v>
      </c>
      <c r="C13" s="7" t="s">
        <v>32</v>
      </c>
      <c r="D13" s="7" t="s">
        <v>22</v>
      </c>
      <c r="E13" s="7" t="s">
        <v>20</v>
      </c>
      <c r="F13" s="7" t="s">
        <v>20</v>
      </c>
      <c r="G13" s="7"/>
      <c r="H13" s="7"/>
      <c r="I13" s="7"/>
      <c r="J13" s="7"/>
      <c r="K13" s="7"/>
      <c r="L13" s="7"/>
      <c r="M13" s="8">
        <v>0</v>
      </c>
      <c r="N13" s="77">
        <v>7971900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7971900</v>
      </c>
      <c r="W13" s="77">
        <v>0</v>
      </c>
      <c r="X13" s="77">
        <v>0</v>
      </c>
      <c r="Y13" s="77">
        <v>0</v>
      </c>
      <c r="Z13" s="77">
        <v>268009.83</v>
      </c>
      <c r="AA13" s="77">
        <v>159215.16</v>
      </c>
      <c r="AB13" s="77">
        <v>4401548.53</v>
      </c>
      <c r="AC13" s="77">
        <v>0</v>
      </c>
      <c r="AD13" s="77">
        <v>0</v>
      </c>
      <c r="AE13" s="77">
        <v>3461556.8</v>
      </c>
      <c r="AF13" s="8">
        <v>0</v>
      </c>
      <c r="AG13" s="8">
        <v>0</v>
      </c>
      <c r="AH13" s="8">
        <v>3461556.8</v>
      </c>
      <c r="AI13" s="8">
        <v>-3461556.8</v>
      </c>
      <c r="AJ13" s="8">
        <v>4510343.2</v>
      </c>
      <c r="AK13" s="9">
        <v>0.43421979703709279</v>
      </c>
      <c r="AL13" s="8">
        <v>0</v>
      </c>
      <c r="AM13" s="9">
        <v>0.43421979703709279</v>
      </c>
      <c r="AN13" s="13">
        <v>0</v>
      </c>
      <c r="AO13" s="76">
        <f t="shared" si="0"/>
        <v>0.43421979703709279</v>
      </c>
    </row>
    <row r="14" spans="1:41" outlineLevel="1">
      <c r="A14" s="6" t="s">
        <v>33</v>
      </c>
      <c r="B14" s="7" t="s">
        <v>20</v>
      </c>
      <c r="C14" s="7" t="s">
        <v>34</v>
      </c>
      <c r="D14" s="7" t="s">
        <v>22</v>
      </c>
      <c r="E14" s="7" t="s">
        <v>20</v>
      </c>
      <c r="F14" s="7" t="s">
        <v>20</v>
      </c>
      <c r="G14" s="7"/>
      <c r="H14" s="7"/>
      <c r="I14" s="7"/>
      <c r="J14" s="7"/>
      <c r="K14" s="7"/>
      <c r="L14" s="7"/>
      <c r="M14" s="8">
        <v>0</v>
      </c>
      <c r="N14" s="77">
        <v>50000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50000</v>
      </c>
      <c r="W14" s="77">
        <v>0</v>
      </c>
      <c r="X14" s="77">
        <v>0</v>
      </c>
      <c r="Y14" s="77">
        <v>0</v>
      </c>
      <c r="Z14" s="77">
        <v>0</v>
      </c>
      <c r="AA14" s="77">
        <v>0</v>
      </c>
      <c r="AB14" s="77">
        <v>50000</v>
      </c>
      <c r="AC14" s="77">
        <v>0</v>
      </c>
      <c r="AD14" s="77">
        <v>0</v>
      </c>
      <c r="AE14" s="77">
        <v>0</v>
      </c>
      <c r="AF14" s="8">
        <v>0</v>
      </c>
      <c r="AG14" s="8">
        <v>0</v>
      </c>
      <c r="AH14" s="8">
        <v>0</v>
      </c>
      <c r="AI14" s="8">
        <v>0</v>
      </c>
      <c r="AJ14" s="8">
        <v>50000</v>
      </c>
      <c r="AK14" s="9">
        <v>0</v>
      </c>
      <c r="AL14" s="8">
        <v>0</v>
      </c>
      <c r="AM14" s="9">
        <v>0</v>
      </c>
      <c r="AN14" s="13">
        <v>0</v>
      </c>
      <c r="AO14" s="76">
        <f t="shared" si="0"/>
        <v>0</v>
      </c>
    </row>
    <row r="15" spans="1:41" ht="25.5" outlineLevel="1">
      <c r="A15" s="6" t="s">
        <v>35</v>
      </c>
      <c r="B15" s="7" t="s">
        <v>20</v>
      </c>
      <c r="C15" s="7" t="s">
        <v>36</v>
      </c>
      <c r="D15" s="7" t="s">
        <v>22</v>
      </c>
      <c r="E15" s="7" t="s">
        <v>20</v>
      </c>
      <c r="F15" s="7" t="s">
        <v>20</v>
      </c>
      <c r="G15" s="7"/>
      <c r="H15" s="7"/>
      <c r="I15" s="7"/>
      <c r="J15" s="7"/>
      <c r="K15" s="7"/>
      <c r="L15" s="7"/>
      <c r="M15" s="8">
        <v>0</v>
      </c>
      <c r="N15" s="77">
        <v>5237366.79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5237366.79</v>
      </c>
      <c r="W15" s="77">
        <v>0</v>
      </c>
      <c r="X15" s="77">
        <v>0</v>
      </c>
      <c r="Y15" s="77">
        <v>0</v>
      </c>
      <c r="Z15" s="77">
        <v>1830046.4</v>
      </c>
      <c r="AA15" s="77">
        <v>1400405.52</v>
      </c>
      <c r="AB15" s="77">
        <v>2125079.7599999998</v>
      </c>
      <c r="AC15" s="77">
        <v>0</v>
      </c>
      <c r="AD15" s="77">
        <v>0</v>
      </c>
      <c r="AE15" s="77">
        <v>2682646.15</v>
      </c>
      <c r="AF15" s="8">
        <v>0</v>
      </c>
      <c r="AG15" s="8">
        <v>0</v>
      </c>
      <c r="AH15" s="8">
        <v>2682646.15</v>
      </c>
      <c r="AI15" s="8">
        <v>-2682646.15</v>
      </c>
      <c r="AJ15" s="8">
        <v>2554720.64</v>
      </c>
      <c r="AK15" s="9">
        <v>0.51221276980679065</v>
      </c>
      <c r="AL15" s="8">
        <v>0</v>
      </c>
      <c r="AM15" s="9">
        <v>0.51221276980679065</v>
      </c>
      <c r="AN15" s="13">
        <v>0</v>
      </c>
      <c r="AO15" s="76">
        <f t="shared" si="0"/>
        <v>0.51221276980679065</v>
      </c>
    </row>
    <row r="16" spans="1:41">
      <c r="A16" s="6" t="s">
        <v>37</v>
      </c>
      <c r="B16" s="7" t="s">
        <v>20</v>
      </c>
      <c r="C16" s="7" t="s">
        <v>38</v>
      </c>
      <c r="D16" s="7" t="s">
        <v>22</v>
      </c>
      <c r="E16" s="7" t="s">
        <v>20</v>
      </c>
      <c r="F16" s="7" t="s">
        <v>20</v>
      </c>
      <c r="G16" s="7"/>
      <c r="H16" s="7"/>
      <c r="I16" s="7"/>
      <c r="J16" s="7"/>
      <c r="K16" s="7"/>
      <c r="L16" s="7"/>
      <c r="M16" s="8">
        <v>0</v>
      </c>
      <c r="N16" s="77">
        <v>2355300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2355300</v>
      </c>
      <c r="W16" s="77">
        <v>0</v>
      </c>
      <c r="X16" s="77">
        <v>0</v>
      </c>
      <c r="Y16" s="77">
        <v>0</v>
      </c>
      <c r="Z16" s="77">
        <v>0</v>
      </c>
      <c r="AA16" s="77">
        <v>0</v>
      </c>
      <c r="AB16" s="77">
        <v>1141400</v>
      </c>
      <c r="AC16" s="77">
        <v>0</v>
      </c>
      <c r="AD16" s="77">
        <v>0</v>
      </c>
      <c r="AE16" s="77">
        <v>1213900</v>
      </c>
      <c r="AF16" s="8">
        <v>0</v>
      </c>
      <c r="AG16" s="8">
        <v>0</v>
      </c>
      <c r="AH16" s="8">
        <v>1213900</v>
      </c>
      <c r="AI16" s="8">
        <v>-1213900</v>
      </c>
      <c r="AJ16" s="8">
        <v>1141400</v>
      </c>
      <c r="AK16" s="9">
        <v>0.51539082070224596</v>
      </c>
      <c r="AL16" s="8">
        <v>0</v>
      </c>
      <c r="AM16" s="9">
        <v>0.51539082070224596</v>
      </c>
      <c r="AN16" s="13">
        <v>0</v>
      </c>
      <c r="AO16" s="76">
        <f t="shared" si="0"/>
        <v>0.51539082070224596</v>
      </c>
    </row>
    <row r="17" spans="1:41" ht="25.5" outlineLevel="1">
      <c r="A17" s="6" t="s">
        <v>39</v>
      </c>
      <c r="B17" s="7" t="s">
        <v>20</v>
      </c>
      <c r="C17" s="7" t="s">
        <v>40</v>
      </c>
      <c r="D17" s="7" t="s">
        <v>22</v>
      </c>
      <c r="E17" s="7" t="s">
        <v>20</v>
      </c>
      <c r="F17" s="7" t="s">
        <v>20</v>
      </c>
      <c r="G17" s="7"/>
      <c r="H17" s="7"/>
      <c r="I17" s="7"/>
      <c r="J17" s="7"/>
      <c r="K17" s="7"/>
      <c r="L17" s="7"/>
      <c r="M17" s="8">
        <v>0</v>
      </c>
      <c r="N17" s="77">
        <v>2355300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2355300</v>
      </c>
      <c r="W17" s="77">
        <v>0</v>
      </c>
      <c r="X17" s="77">
        <v>0</v>
      </c>
      <c r="Y17" s="77">
        <v>0</v>
      </c>
      <c r="Z17" s="77">
        <v>0</v>
      </c>
      <c r="AA17" s="77">
        <v>0</v>
      </c>
      <c r="AB17" s="77">
        <v>1141400</v>
      </c>
      <c r="AC17" s="77">
        <v>0</v>
      </c>
      <c r="AD17" s="77">
        <v>0</v>
      </c>
      <c r="AE17" s="77">
        <v>1213900</v>
      </c>
      <c r="AF17" s="8">
        <v>0</v>
      </c>
      <c r="AG17" s="8">
        <v>0</v>
      </c>
      <c r="AH17" s="8">
        <v>1213900</v>
      </c>
      <c r="AI17" s="8">
        <v>-1213900</v>
      </c>
      <c r="AJ17" s="8">
        <v>1141400</v>
      </c>
      <c r="AK17" s="9">
        <v>0.51539082070224596</v>
      </c>
      <c r="AL17" s="8">
        <v>0</v>
      </c>
      <c r="AM17" s="9">
        <v>0.51539082070224596</v>
      </c>
      <c r="AN17" s="13">
        <v>0</v>
      </c>
      <c r="AO17" s="76">
        <f t="shared" si="0"/>
        <v>0.51539082070224596</v>
      </c>
    </row>
    <row r="18" spans="1:41" ht="25.5">
      <c r="A18" s="6" t="s">
        <v>41</v>
      </c>
      <c r="B18" s="7" t="s">
        <v>20</v>
      </c>
      <c r="C18" s="7" t="s">
        <v>42</v>
      </c>
      <c r="D18" s="7" t="s">
        <v>22</v>
      </c>
      <c r="E18" s="7" t="s">
        <v>20</v>
      </c>
      <c r="F18" s="7" t="s">
        <v>20</v>
      </c>
      <c r="G18" s="7"/>
      <c r="H18" s="7"/>
      <c r="I18" s="7"/>
      <c r="J18" s="7"/>
      <c r="K18" s="7"/>
      <c r="L18" s="7"/>
      <c r="M18" s="8">
        <v>0</v>
      </c>
      <c r="N18" s="77">
        <v>2061608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2061608</v>
      </c>
      <c r="W18" s="77">
        <v>0</v>
      </c>
      <c r="X18" s="77">
        <v>0</v>
      </c>
      <c r="Y18" s="77">
        <v>0</v>
      </c>
      <c r="Z18" s="77">
        <v>6228.24</v>
      </c>
      <c r="AA18" s="77">
        <v>6228.24</v>
      </c>
      <c r="AB18" s="77">
        <v>1148005.1499999999</v>
      </c>
      <c r="AC18" s="77">
        <v>0</v>
      </c>
      <c r="AD18" s="77">
        <v>0</v>
      </c>
      <c r="AE18" s="77">
        <v>913602.85</v>
      </c>
      <c r="AF18" s="8">
        <v>0</v>
      </c>
      <c r="AG18" s="8">
        <v>0</v>
      </c>
      <c r="AH18" s="8">
        <v>913602.85</v>
      </c>
      <c r="AI18" s="8">
        <v>-913602.85</v>
      </c>
      <c r="AJ18" s="8">
        <v>1148005.1499999999</v>
      </c>
      <c r="AK18" s="9">
        <v>0.44315061350169382</v>
      </c>
      <c r="AL18" s="8">
        <v>0</v>
      </c>
      <c r="AM18" s="9">
        <v>0.44315061350169382</v>
      </c>
      <c r="AN18" s="13">
        <v>0</v>
      </c>
      <c r="AO18" s="76">
        <f t="shared" si="0"/>
        <v>0.44315061350169382</v>
      </c>
    </row>
    <row r="19" spans="1:41" ht="51" outlineLevel="1">
      <c r="A19" s="6" t="s">
        <v>43</v>
      </c>
      <c r="B19" s="7" t="s">
        <v>20</v>
      </c>
      <c r="C19" s="7" t="s">
        <v>44</v>
      </c>
      <c r="D19" s="7" t="s">
        <v>22</v>
      </c>
      <c r="E19" s="7" t="s">
        <v>20</v>
      </c>
      <c r="F19" s="7" t="s">
        <v>20</v>
      </c>
      <c r="G19" s="7"/>
      <c r="H19" s="7"/>
      <c r="I19" s="7"/>
      <c r="J19" s="7"/>
      <c r="K19" s="7"/>
      <c r="L19" s="7"/>
      <c r="M19" s="8">
        <v>0</v>
      </c>
      <c r="N19" s="77">
        <v>1363608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1363608</v>
      </c>
      <c r="W19" s="77">
        <v>0</v>
      </c>
      <c r="X19" s="77">
        <v>0</v>
      </c>
      <c r="Y19" s="77">
        <v>0</v>
      </c>
      <c r="Z19" s="77">
        <v>6228.24</v>
      </c>
      <c r="AA19" s="77">
        <v>6228.24</v>
      </c>
      <c r="AB19" s="77">
        <v>789005.15</v>
      </c>
      <c r="AC19" s="77">
        <v>0</v>
      </c>
      <c r="AD19" s="77">
        <v>0</v>
      </c>
      <c r="AE19" s="77">
        <v>574602.85</v>
      </c>
      <c r="AF19" s="8">
        <v>0</v>
      </c>
      <c r="AG19" s="8">
        <v>0</v>
      </c>
      <c r="AH19" s="8">
        <v>574602.85</v>
      </c>
      <c r="AI19" s="8">
        <v>-574602.85</v>
      </c>
      <c r="AJ19" s="8">
        <v>789005.15</v>
      </c>
      <c r="AK19" s="9">
        <v>0.42138418812444633</v>
      </c>
      <c r="AL19" s="8">
        <v>0</v>
      </c>
      <c r="AM19" s="9">
        <v>0.42138418812444633</v>
      </c>
      <c r="AN19" s="13">
        <v>0</v>
      </c>
      <c r="AO19" s="76">
        <f t="shared" si="0"/>
        <v>0.42138418812444628</v>
      </c>
    </row>
    <row r="20" spans="1:41" ht="25.5" outlineLevel="1">
      <c r="A20" s="6" t="s">
        <v>45</v>
      </c>
      <c r="B20" s="7" t="s">
        <v>20</v>
      </c>
      <c r="C20" s="7" t="s">
        <v>46</v>
      </c>
      <c r="D20" s="7" t="s">
        <v>22</v>
      </c>
      <c r="E20" s="7" t="s">
        <v>20</v>
      </c>
      <c r="F20" s="7" t="s">
        <v>20</v>
      </c>
      <c r="G20" s="7"/>
      <c r="H20" s="7"/>
      <c r="I20" s="7"/>
      <c r="J20" s="7"/>
      <c r="K20" s="7"/>
      <c r="L20" s="7"/>
      <c r="M20" s="8">
        <v>0</v>
      </c>
      <c r="N20" s="77">
        <v>678000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678000</v>
      </c>
      <c r="W20" s="77">
        <v>0</v>
      </c>
      <c r="X20" s="77">
        <v>0</v>
      </c>
      <c r="Y20" s="77">
        <v>0</v>
      </c>
      <c r="Z20" s="77">
        <v>0</v>
      </c>
      <c r="AA20" s="77">
        <v>0</v>
      </c>
      <c r="AB20" s="77">
        <v>339000</v>
      </c>
      <c r="AC20" s="77">
        <v>0</v>
      </c>
      <c r="AD20" s="77">
        <v>0</v>
      </c>
      <c r="AE20" s="77">
        <v>339000</v>
      </c>
      <c r="AF20" s="8">
        <v>0</v>
      </c>
      <c r="AG20" s="8">
        <v>0</v>
      </c>
      <c r="AH20" s="8">
        <v>339000</v>
      </c>
      <c r="AI20" s="8">
        <v>-339000</v>
      </c>
      <c r="AJ20" s="8">
        <v>339000</v>
      </c>
      <c r="AK20" s="9">
        <v>0.5</v>
      </c>
      <c r="AL20" s="8">
        <v>0</v>
      </c>
      <c r="AM20" s="9">
        <v>0.5</v>
      </c>
      <c r="AN20" s="13">
        <v>0</v>
      </c>
      <c r="AO20" s="76">
        <f t="shared" si="0"/>
        <v>0.5</v>
      </c>
    </row>
    <row r="21" spans="1:41" ht="38.25" outlineLevel="1">
      <c r="A21" s="6" t="s">
        <v>47</v>
      </c>
      <c r="B21" s="7" t="s">
        <v>20</v>
      </c>
      <c r="C21" s="7" t="s">
        <v>48</v>
      </c>
      <c r="D21" s="7" t="s">
        <v>22</v>
      </c>
      <c r="E21" s="7" t="s">
        <v>20</v>
      </c>
      <c r="F21" s="7" t="s">
        <v>20</v>
      </c>
      <c r="G21" s="7"/>
      <c r="H21" s="7"/>
      <c r="I21" s="7"/>
      <c r="J21" s="7"/>
      <c r="K21" s="7"/>
      <c r="L21" s="7"/>
      <c r="M21" s="8">
        <v>0</v>
      </c>
      <c r="N21" s="77">
        <v>20000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20000</v>
      </c>
      <c r="W21" s="77">
        <v>0</v>
      </c>
      <c r="X21" s="77">
        <v>0</v>
      </c>
      <c r="Y21" s="77">
        <v>0</v>
      </c>
      <c r="Z21" s="77">
        <v>0</v>
      </c>
      <c r="AA21" s="77">
        <v>0</v>
      </c>
      <c r="AB21" s="77">
        <v>20000</v>
      </c>
      <c r="AC21" s="77">
        <v>0</v>
      </c>
      <c r="AD21" s="77">
        <v>0</v>
      </c>
      <c r="AE21" s="77">
        <v>0</v>
      </c>
      <c r="AF21" s="8">
        <v>0</v>
      </c>
      <c r="AG21" s="8">
        <v>0</v>
      </c>
      <c r="AH21" s="8">
        <v>0</v>
      </c>
      <c r="AI21" s="8">
        <v>0</v>
      </c>
      <c r="AJ21" s="8">
        <v>20000</v>
      </c>
      <c r="AK21" s="9">
        <v>0</v>
      </c>
      <c r="AL21" s="8">
        <v>0</v>
      </c>
      <c r="AM21" s="9">
        <v>0</v>
      </c>
      <c r="AN21" s="13">
        <v>0</v>
      </c>
      <c r="AO21" s="76">
        <f t="shared" si="0"/>
        <v>0</v>
      </c>
    </row>
    <row r="22" spans="1:41">
      <c r="A22" s="6" t="s">
        <v>49</v>
      </c>
      <c r="B22" s="7" t="s">
        <v>20</v>
      </c>
      <c r="C22" s="7" t="s">
        <v>50</v>
      </c>
      <c r="D22" s="7" t="s">
        <v>22</v>
      </c>
      <c r="E22" s="7" t="s">
        <v>20</v>
      </c>
      <c r="F22" s="7" t="s">
        <v>20</v>
      </c>
      <c r="G22" s="7"/>
      <c r="H22" s="7"/>
      <c r="I22" s="7"/>
      <c r="J22" s="7"/>
      <c r="K22" s="7"/>
      <c r="L22" s="7"/>
      <c r="M22" s="8">
        <v>0</v>
      </c>
      <c r="N22" s="77">
        <v>38965829.579999998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38965829.579999998</v>
      </c>
      <c r="W22" s="77">
        <v>0</v>
      </c>
      <c r="X22" s="77">
        <v>0</v>
      </c>
      <c r="Y22" s="77">
        <v>0</v>
      </c>
      <c r="Z22" s="77">
        <v>13017757.449999999</v>
      </c>
      <c r="AA22" s="77">
        <v>3582943.35</v>
      </c>
      <c r="AB22" s="77">
        <v>17645914.25</v>
      </c>
      <c r="AC22" s="77">
        <v>0</v>
      </c>
      <c r="AD22" s="77">
        <v>0</v>
      </c>
      <c r="AE22" s="77">
        <v>11885101.23</v>
      </c>
      <c r="AF22" s="8">
        <v>0</v>
      </c>
      <c r="AG22" s="8">
        <v>0</v>
      </c>
      <c r="AH22" s="8">
        <v>11885101.23</v>
      </c>
      <c r="AI22" s="8">
        <v>-11885101.23</v>
      </c>
      <c r="AJ22" s="8">
        <v>27080728.350000001</v>
      </c>
      <c r="AK22" s="9">
        <v>0.30501342735688269</v>
      </c>
      <c r="AL22" s="8">
        <v>0</v>
      </c>
      <c r="AM22" s="9">
        <v>0.30501342735688269</v>
      </c>
      <c r="AN22" s="13">
        <v>0</v>
      </c>
      <c r="AO22" s="76">
        <f t="shared" si="0"/>
        <v>0.30501342735688269</v>
      </c>
    </row>
    <row r="23" spans="1:41" outlineLevel="1">
      <c r="A23" s="6" t="s">
        <v>51</v>
      </c>
      <c r="B23" s="7" t="s">
        <v>20</v>
      </c>
      <c r="C23" s="7" t="s">
        <v>52</v>
      </c>
      <c r="D23" s="7" t="s">
        <v>22</v>
      </c>
      <c r="E23" s="7" t="s">
        <v>20</v>
      </c>
      <c r="F23" s="7" t="s">
        <v>20</v>
      </c>
      <c r="G23" s="7"/>
      <c r="H23" s="7"/>
      <c r="I23" s="7"/>
      <c r="J23" s="7"/>
      <c r="K23" s="7"/>
      <c r="L23" s="7"/>
      <c r="M23" s="8">
        <v>0</v>
      </c>
      <c r="N23" s="77">
        <v>5862100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5862100</v>
      </c>
      <c r="W23" s="77">
        <v>0</v>
      </c>
      <c r="X23" s="77">
        <v>0</v>
      </c>
      <c r="Y23" s="77">
        <v>0</v>
      </c>
      <c r="Z23" s="77">
        <v>105555</v>
      </c>
      <c r="AA23" s="77">
        <v>55189.72</v>
      </c>
      <c r="AB23" s="77">
        <v>3267224</v>
      </c>
      <c r="AC23" s="77">
        <v>0</v>
      </c>
      <c r="AD23" s="77">
        <v>0</v>
      </c>
      <c r="AE23" s="77">
        <v>2544510.7200000002</v>
      </c>
      <c r="AF23" s="8">
        <v>0</v>
      </c>
      <c r="AG23" s="8">
        <v>0</v>
      </c>
      <c r="AH23" s="8">
        <v>2544510.7200000002</v>
      </c>
      <c r="AI23" s="8">
        <v>-2544510.7200000002</v>
      </c>
      <c r="AJ23" s="8">
        <v>3317589.28</v>
      </c>
      <c r="AK23" s="9">
        <v>0.43406129544020061</v>
      </c>
      <c r="AL23" s="8">
        <v>0</v>
      </c>
      <c r="AM23" s="9">
        <v>0.43406129544020061</v>
      </c>
      <c r="AN23" s="13">
        <v>0</v>
      </c>
      <c r="AO23" s="76">
        <f t="shared" si="0"/>
        <v>0.43406129544020067</v>
      </c>
    </row>
    <row r="24" spans="1:41" ht="25.5" outlineLevel="1">
      <c r="A24" s="6" t="s">
        <v>53</v>
      </c>
      <c r="B24" s="7" t="s">
        <v>20</v>
      </c>
      <c r="C24" s="7" t="s">
        <v>54</v>
      </c>
      <c r="D24" s="7" t="s">
        <v>22</v>
      </c>
      <c r="E24" s="7" t="s">
        <v>20</v>
      </c>
      <c r="F24" s="7" t="s">
        <v>20</v>
      </c>
      <c r="G24" s="7"/>
      <c r="H24" s="7"/>
      <c r="I24" s="7"/>
      <c r="J24" s="7"/>
      <c r="K24" s="7"/>
      <c r="L24" s="7"/>
      <c r="M24" s="8">
        <v>0</v>
      </c>
      <c r="N24" s="77">
        <v>27298438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27298438</v>
      </c>
      <c r="W24" s="77">
        <v>0</v>
      </c>
      <c r="X24" s="77">
        <v>0</v>
      </c>
      <c r="Y24" s="77">
        <v>0</v>
      </c>
      <c r="Z24" s="77">
        <v>12905172.359999999</v>
      </c>
      <c r="AA24" s="77">
        <v>3520723.54</v>
      </c>
      <c r="AB24" s="77">
        <v>8580428.7599999998</v>
      </c>
      <c r="AC24" s="77">
        <v>0</v>
      </c>
      <c r="AD24" s="77">
        <v>0</v>
      </c>
      <c r="AE24" s="77">
        <v>9333560.4199999999</v>
      </c>
      <c r="AF24" s="8">
        <v>0</v>
      </c>
      <c r="AG24" s="8">
        <v>0</v>
      </c>
      <c r="AH24" s="8">
        <v>9333560.4199999999</v>
      </c>
      <c r="AI24" s="8">
        <v>-9333560.4199999999</v>
      </c>
      <c r="AJ24" s="8">
        <v>17964877.579999998</v>
      </c>
      <c r="AK24" s="9">
        <v>0.34190822273420918</v>
      </c>
      <c r="AL24" s="8">
        <v>0</v>
      </c>
      <c r="AM24" s="9">
        <v>0.34190822273420918</v>
      </c>
      <c r="AN24" s="13">
        <v>0</v>
      </c>
      <c r="AO24" s="76">
        <f t="shared" si="0"/>
        <v>0.34190822273420918</v>
      </c>
    </row>
    <row r="25" spans="1:41" ht="25.5" outlineLevel="1">
      <c r="A25" s="6" t="s">
        <v>55</v>
      </c>
      <c r="B25" s="7" t="s">
        <v>20</v>
      </c>
      <c r="C25" s="7" t="s">
        <v>56</v>
      </c>
      <c r="D25" s="7" t="s">
        <v>22</v>
      </c>
      <c r="E25" s="7" t="s">
        <v>20</v>
      </c>
      <c r="F25" s="7" t="s">
        <v>20</v>
      </c>
      <c r="G25" s="7"/>
      <c r="H25" s="7"/>
      <c r="I25" s="7"/>
      <c r="J25" s="7"/>
      <c r="K25" s="7"/>
      <c r="L25" s="7"/>
      <c r="M25" s="8">
        <v>0</v>
      </c>
      <c r="N25" s="77">
        <v>5805291.5800000001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5805291.5800000001</v>
      </c>
      <c r="W25" s="77">
        <v>0</v>
      </c>
      <c r="X25" s="77">
        <v>0</v>
      </c>
      <c r="Y25" s="77">
        <v>0</v>
      </c>
      <c r="Z25" s="77">
        <v>7030.09</v>
      </c>
      <c r="AA25" s="77">
        <v>7030.09</v>
      </c>
      <c r="AB25" s="77">
        <v>5798261.4900000002</v>
      </c>
      <c r="AC25" s="77">
        <v>0</v>
      </c>
      <c r="AD25" s="77">
        <v>0</v>
      </c>
      <c r="AE25" s="77">
        <v>7030.09</v>
      </c>
      <c r="AF25" s="8">
        <v>0</v>
      </c>
      <c r="AG25" s="8">
        <v>0</v>
      </c>
      <c r="AH25" s="8">
        <v>7030.09</v>
      </c>
      <c r="AI25" s="8">
        <v>-7030.09</v>
      </c>
      <c r="AJ25" s="8">
        <v>5798261.4900000002</v>
      </c>
      <c r="AK25" s="9">
        <v>1.2109796559090318E-3</v>
      </c>
      <c r="AL25" s="8">
        <v>0</v>
      </c>
      <c r="AM25" s="9">
        <v>1.2109796559090318E-3</v>
      </c>
      <c r="AN25" s="13">
        <v>0</v>
      </c>
      <c r="AO25" s="76">
        <f t="shared" si="0"/>
        <v>1.2109796559090318E-3</v>
      </c>
    </row>
    <row r="26" spans="1:41">
      <c r="A26" s="6" t="s">
        <v>57</v>
      </c>
      <c r="B26" s="7" t="s">
        <v>20</v>
      </c>
      <c r="C26" s="7" t="s">
        <v>58</v>
      </c>
      <c r="D26" s="7" t="s">
        <v>22</v>
      </c>
      <c r="E26" s="7" t="s">
        <v>20</v>
      </c>
      <c r="F26" s="7" t="s">
        <v>20</v>
      </c>
      <c r="G26" s="7"/>
      <c r="H26" s="7"/>
      <c r="I26" s="7"/>
      <c r="J26" s="7"/>
      <c r="K26" s="7"/>
      <c r="L26" s="7"/>
      <c r="M26" s="8">
        <v>0</v>
      </c>
      <c r="N26" s="77">
        <v>6901315.8099999996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6901315.8099999996</v>
      </c>
      <c r="W26" s="77">
        <v>0</v>
      </c>
      <c r="X26" s="77">
        <v>0</v>
      </c>
      <c r="Y26" s="77">
        <v>0</v>
      </c>
      <c r="Z26" s="77">
        <v>1535256.08</v>
      </c>
      <c r="AA26" s="77">
        <v>414450.47</v>
      </c>
      <c r="AB26" s="77">
        <v>5334767.9000000004</v>
      </c>
      <c r="AC26" s="77">
        <v>0</v>
      </c>
      <c r="AD26" s="77">
        <v>0</v>
      </c>
      <c r="AE26" s="77">
        <v>445742.3</v>
      </c>
      <c r="AF26" s="8">
        <v>0</v>
      </c>
      <c r="AG26" s="8">
        <v>0</v>
      </c>
      <c r="AH26" s="8">
        <v>445742.3</v>
      </c>
      <c r="AI26" s="8">
        <v>-445742.3</v>
      </c>
      <c r="AJ26" s="8">
        <v>6455573.5099999998</v>
      </c>
      <c r="AK26" s="9">
        <v>6.4588016585782074E-2</v>
      </c>
      <c r="AL26" s="8">
        <v>0</v>
      </c>
      <c r="AM26" s="9">
        <v>6.4588016585782074E-2</v>
      </c>
      <c r="AN26" s="13">
        <v>0</v>
      </c>
      <c r="AO26" s="76">
        <f t="shared" si="0"/>
        <v>6.4588016585782074E-2</v>
      </c>
    </row>
    <row r="27" spans="1:41" outlineLevel="1">
      <c r="A27" s="6" t="s">
        <v>59</v>
      </c>
      <c r="B27" s="7" t="s">
        <v>20</v>
      </c>
      <c r="C27" s="7" t="s">
        <v>60</v>
      </c>
      <c r="D27" s="7" t="s">
        <v>22</v>
      </c>
      <c r="E27" s="7" t="s">
        <v>20</v>
      </c>
      <c r="F27" s="7" t="s">
        <v>20</v>
      </c>
      <c r="G27" s="7"/>
      <c r="H27" s="7"/>
      <c r="I27" s="7"/>
      <c r="J27" s="7"/>
      <c r="K27" s="7"/>
      <c r="L27" s="7"/>
      <c r="M27" s="8">
        <v>0</v>
      </c>
      <c r="N27" s="77">
        <v>1201050.6399999999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1201050.6399999999</v>
      </c>
      <c r="W27" s="77">
        <v>0</v>
      </c>
      <c r="X27" s="77">
        <v>0</v>
      </c>
      <c r="Y27" s="77">
        <v>0</v>
      </c>
      <c r="Z27" s="77">
        <v>105050.64</v>
      </c>
      <c r="AA27" s="77">
        <v>52525.32</v>
      </c>
      <c r="AB27" s="77">
        <v>1096000</v>
      </c>
      <c r="AC27" s="77">
        <v>0</v>
      </c>
      <c r="AD27" s="77">
        <v>0</v>
      </c>
      <c r="AE27" s="77">
        <v>52525.32</v>
      </c>
      <c r="AF27" s="8">
        <v>0</v>
      </c>
      <c r="AG27" s="8">
        <v>0</v>
      </c>
      <c r="AH27" s="8">
        <v>52525.32</v>
      </c>
      <c r="AI27" s="8">
        <v>-52525.32</v>
      </c>
      <c r="AJ27" s="8">
        <v>1148525.32</v>
      </c>
      <c r="AK27" s="9">
        <v>4.3732810466676077E-2</v>
      </c>
      <c r="AL27" s="8">
        <v>0</v>
      </c>
      <c r="AM27" s="9">
        <v>4.3732810466676077E-2</v>
      </c>
      <c r="AN27" s="13">
        <v>0</v>
      </c>
      <c r="AO27" s="76">
        <f t="shared" si="0"/>
        <v>4.3732810466676077E-2</v>
      </c>
    </row>
    <row r="28" spans="1:41" outlineLevel="1">
      <c r="A28" s="6" t="s">
        <v>61</v>
      </c>
      <c r="B28" s="7" t="s">
        <v>20</v>
      </c>
      <c r="C28" s="7" t="s">
        <v>62</v>
      </c>
      <c r="D28" s="7" t="s">
        <v>22</v>
      </c>
      <c r="E28" s="7" t="s">
        <v>20</v>
      </c>
      <c r="F28" s="7" t="s">
        <v>20</v>
      </c>
      <c r="G28" s="7"/>
      <c r="H28" s="7"/>
      <c r="I28" s="7"/>
      <c r="J28" s="7"/>
      <c r="K28" s="7"/>
      <c r="L28" s="7"/>
      <c r="M28" s="8">
        <v>0</v>
      </c>
      <c r="N28" s="77">
        <v>5481265.1699999999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5481265.1699999999</v>
      </c>
      <c r="W28" s="77">
        <v>0</v>
      </c>
      <c r="X28" s="77">
        <v>0</v>
      </c>
      <c r="Y28" s="77">
        <v>0</v>
      </c>
      <c r="Z28" s="77">
        <v>1326205.4399999999</v>
      </c>
      <c r="AA28" s="77">
        <v>257925.15</v>
      </c>
      <c r="AB28" s="77">
        <v>4155059.73</v>
      </c>
      <c r="AC28" s="77">
        <v>0</v>
      </c>
      <c r="AD28" s="77">
        <v>0</v>
      </c>
      <c r="AE28" s="77">
        <v>257925.15</v>
      </c>
      <c r="AF28" s="8">
        <v>0</v>
      </c>
      <c r="AG28" s="8">
        <v>0</v>
      </c>
      <c r="AH28" s="8">
        <v>257925.15</v>
      </c>
      <c r="AI28" s="8">
        <v>-257925.15</v>
      </c>
      <c r="AJ28" s="8">
        <v>5223340.0199999996</v>
      </c>
      <c r="AK28" s="9">
        <v>4.7055769425583184E-2</v>
      </c>
      <c r="AL28" s="8">
        <v>0</v>
      </c>
      <c r="AM28" s="9">
        <v>4.7055769425583184E-2</v>
      </c>
      <c r="AN28" s="13">
        <v>0</v>
      </c>
      <c r="AO28" s="76">
        <f t="shared" si="0"/>
        <v>4.7055769425583184E-2</v>
      </c>
    </row>
    <row r="29" spans="1:41" outlineLevel="1">
      <c r="A29" s="6" t="s">
        <v>63</v>
      </c>
      <c r="B29" s="7" t="s">
        <v>20</v>
      </c>
      <c r="C29" s="7" t="s">
        <v>64</v>
      </c>
      <c r="D29" s="7" t="s">
        <v>22</v>
      </c>
      <c r="E29" s="7" t="s">
        <v>20</v>
      </c>
      <c r="F29" s="7" t="s">
        <v>20</v>
      </c>
      <c r="G29" s="7"/>
      <c r="H29" s="7"/>
      <c r="I29" s="7"/>
      <c r="J29" s="7"/>
      <c r="K29" s="7"/>
      <c r="L29" s="7"/>
      <c r="M29" s="8">
        <v>0</v>
      </c>
      <c r="N29" s="77">
        <v>120000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120000</v>
      </c>
      <c r="W29" s="77">
        <v>0</v>
      </c>
      <c r="X29" s="77">
        <v>0</v>
      </c>
      <c r="Y29" s="77">
        <v>0</v>
      </c>
      <c r="Z29" s="77">
        <v>104000</v>
      </c>
      <c r="AA29" s="77">
        <v>104000</v>
      </c>
      <c r="AB29" s="77">
        <v>16000</v>
      </c>
      <c r="AC29" s="77">
        <v>0</v>
      </c>
      <c r="AD29" s="77">
        <v>0</v>
      </c>
      <c r="AE29" s="77">
        <v>104000</v>
      </c>
      <c r="AF29" s="8">
        <v>0</v>
      </c>
      <c r="AG29" s="8">
        <v>0</v>
      </c>
      <c r="AH29" s="8">
        <v>104000</v>
      </c>
      <c r="AI29" s="8">
        <v>-104000</v>
      </c>
      <c r="AJ29" s="8">
        <v>16000</v>
      </c>
      <c r="AK29" s="9">
        <v>0.8666666666666667</v>
      </c>
      <c r="AL29" s="8">
        <v>0</v>
      </c>
      <c r="AM29" s="9">
        <v>0.8666666666666667</v>
      </c>
      <c r="AN29" s="13">
        <v>0</v>
      </c>
      <c r="AO29" s="76">
        <f t="shared" si="0"/>
        <v>0.8666666666666667</v>
      </c>
    </row>
    <row r="30" spans="1:41" ht="25.5" outlineLevel="1">
      <c r="A30" s="6" t="s">
        <v>65</v>
      </c>
      <c r="B30" s="7" t="s">
        <v>20</v>
      </c>
      <c r="C30" s="7" t="s">
        <v>66</v>
      </c>
      <c r="D30" s="7" t="s">
        <v>22</v>
      </c>
      <c r="E30" s="7" t="s">
        <v>20</v>
      </c>
      <c r="F30" s="7" t="s">
        <v>20</v>
      </c>
      <c r="G30" s="7"/>
      <c r="H30" s="7"/>
      <c r="I30" s="7"/>
      <c r="J30" s="7"/>
      <c r="K30" s="7"/>
      <c r="L30" s="7"/>
      <c r="M30" s="8">
        <v>0</v>
      </c>
      <c r="N30" s="77">
        <v>99000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99000</v>
      </c>
      <c r="W30" s="77">
        <v>0</v>
      </c>
      <c r="X30" s="77">
        <v>0</v>
      </c>
      <c r="Y30" s="77">
        <v>0</v>
      </c>
      <c r="Z30" s="77">
        <v>0</v>
      </c>
      <c r="AA30" s="77">
        <v>0</v>
      </c>
      <c r="AB30" s="77">
        <v>67708.17</v>
      </c>
      <c r="AC30" s="77">
        <v>0</v>
      </c>
      <c r="AD30" s="77">
        <v>0</v>
      </c>
      <c r="AE30" s="77">
        <v>31291.83</v>
      </c>
      <c r="AF30" s="8">
        <v>0</v>
      </c>
      <c r="AG30" s="8">
        <v>0</v>
      </c>
      <c r="AH30" s="8">
        <v>31291.83</v>
      </c>
      <c r="AI30" s="8">
        <v>-31291.83</v>
      </c>
      <c r="AJ30" s="8">
        <v>67708.17</v>
      </c>
      <c r="AK30" s="9">
        <v>0.31607909090909092</v>
      </c>
      <c r="AL30" s="8">
        <v>0</v>
      </c>
      <c r="AM30" s="9">
        <v>0.31607909090909092</v>
      </c>
      <c r="AN30" s="13">
        <v>0</v>
      </c>
      <c r="AO30" s="76">
        <f t="shared" si="0"/>
        <v>0.31607909090909092</v>
      </c>
    </row>
    <row r="31" spans="1:41">
      <c r="A31" s="6" t="s">
        <v>67</v>
      </c>
      <c r="B31" s="7" t="s">
        <v>20</v>
      </c>
      <c r="C31" s="7" t="s">
        <v>68</v>
      </c>
      <c r="D31" s="7" t="s">
        <v>22</v>
      </c>
      <c r="E31" s="7" t="s">
        <v>20</v>
      </c>
      <c r="F31" s="7" t="s">
        <v>20</v>
      </c>
      <c r="G31" s="7"/>
      <c r="H31" s="7"/>
      <c r="I31" s="7"/>
      <c r="J31" s="7"/>
      <c r="K31" s="7"/>
      <c r="L31" s="7"/>
      <c r="M31" s="8">
        <v>0</v>
      </c>
      <c r="N31" s="77">
        <v>3477080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3477080</v>
      </c>
      <c r="W31" s="77">
        <v>0</v>
      </c>
      <c r="X31" s="77">
        <v>0</v>
      </c>
      <c r="Y31" s="77">
        <v>0</v>
      </c>
      <c r="Z31" s="77">
        <v>0</v>
      </c>
      <c r="AA31" s="77">
        <v>0</v>
      </c>
      <c r="AB31" s="77">
        <v>3477080</v>
      </c>
      <c r="AC31" s="77">
        <v>0</v>
      </c>
      <c r="AD31" s="77">
        <v>0</v>
      </c>
      <c r="AE31" s="77">
        <v>0</v>
      </c>
      <c r="AF31" s="8">
        <v>0</v>
      </c>
      <c r="AG31" s="8">
        <v>0</v>
      </c>
      <c r="AH31" s="8">
        <v>0</v>
      </c>
      <c r="AI31" s="8">
        <v>0</v>
      </c>
      <c r="AJ31" s="8">
        <v>3477080</v>
      </c>
      <c r="AK31" s="9">
        <v>0</v>
      </c>
      <c r="AL31" s="8">
        <v>0</v>
      </c>
      <c r="AM31" s="9">
        <v>0</v>
      </c>
      <c r="AN31" s="13">
        <v>0</v>
      </c>
      <c r="AO31" s="76">
        <f t="shared" si="0"/>
        <v>0</v>
      </c>
    </row>
    <row r="32" spans="1:41" ht="25.5" hidden="1" outlineLevel="1">
      <c r="A32" s="6" t="s">
        <v>69</v>
      </c>
      <c r="B32" s="7" t="s">
        <v>20</v>
      </c>
      <c r="C32" s="7" t="s">
        <v>70</v>
      </c>
      <c r="D32" s="7" t="s">
        <v>22</v>
      </c>
      <c r="E32" s="7" t="s">
        <v>20</v>
      </c>
      <c r="F32" s="7" t="s">
        <v>20</v>
      </c>
      <c r="G32" s="7"/>
      <c r="H32" s="7"/>
      <c r="I32" s="7"/>
      <c r="J32" s="7"/>
      <c r="K32" s="7"/>
      <c r="L32" s="7"/>
      <c r="M32" s="8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  <c r="W32" s="77">
        <v>0</v>
      </c>
      <c r="X32" s="77">
        <v>0</v>
      </c>
      <c r="Y32" s="77">
        <v>0</v>
      </c>
      <c r="Z32" s="77">
        <v>0</v>
      </c>
      <c r="AA32" s="77">
        <v>0</v>
      </c>
      <c r="AB32" s="77">
        <v>0</v>
      </c>
      <c r="AC32" s="77">
        <v>0</v>
      </c>
      <c r="AD32" s="77">
        <v>0</v>
      </c>
      <c r="AE32" s="77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9">
        <v>0</v>
      </c>
      <c r="AL32" s="8">
        <v>0</v>
      </c>
      <c r="AM32" s="9">
        <v>0</v>
      </c>
      <c r="AN32" s="13">
        <v>0</v>
      </c>
      <c r="AO32" s="76" t="e">
        <f t="shared" si="0"/>
        <v>#DIV/0!</v>
      </c>
    </row>
    <row r="33" spans="1:41" ht="25.5" outlineLevel="1">
      <c r="A33" s="6" t="s">
        <v>71</v>
      </c>
      <c r="B33" s="7" t="s">
        <v>20</v>
      </c>
      <c r="C33" s="7" t="s">
        <v>72</v>
      </c>
      <c r="D33" s="7" t="s">
        <v>22</v>
      </c>
      <c r="E33" s="7" t="s">
        <v>20</v>
      </c>
      <c r="F33" s="7" t="s">
        <v>20</v>
      </c>
      <c r="G33" s="7"/>
      <c r="H33" s="7"/>
      <c r="I33" s="7"/>
      <c r="J33" s="7"/>
      <c r="K33" s="7"/>
      <c r="L33" s="7"/>
      <c r="M33" s="8">
        <v>0</v>
      </c>
      <c r="N33" s="77">
        <v>3477080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3477080</v>
      </c>
      <c r="W33" s="77">
        <v>0</v>
      </c>
      <c r="X33" s="77">
        <v>0</v>
      </c>
      <c r="Y33" s="77">
        <v>0</v>
      </c>
      <c r="Z33" s="77">
        <v>0</v>
      </c>
      <c r="AA33" s="77">
        <v>0</v>
      </c>
      <c r="AB33" s="77">
        <v>3477080</v>
      </c>
      <c r="AC33" s="77">
        <v>0</v>
      </c>
      <c r="AD33" s="77">
        <v>0</v>
      </c>
      <c r="AE33" s="77">
        <v>0</v>
      </c>
      <c r="AF33" s="8">
        <v>0</v>
      </c>
      <c r="AG33" s="8">
        <v>0</v>
      </c>
      <c r="AH33" s="8">
        <v>0</v>
      </c>
      <c r="AI33" s="8">
        <v>0</v>
      </c>
      <c r="AJ33" s="8">
        <v>3477080</v>
      </c>
      <c r="AK33" s="9">
        <v>0</v>
      </c>
      <c r="AL33" s="8">
        <v>0</v>
      </c>
      <c r="AM33" s="9">
        <v>0</v>
      </c>
      <c r="AN33" s="13">
        <v>0</v>
      </c>
      <c r="AO33" s="76">
        <f t="shared" si="0"/>
        <v>0</v>
      </c>
    </row>
    <row r="34" spans="1:41">
      <c r="A34" s="6" t="s">
        <v>73</v>
      </c>
      <c r="B34" s="7" t="s">
        <v>20</v>
      </c>
      <c r="C34" s="7" t="s">
        <v>74</v>
      </c>
      <c r="D34" s="7" t="s">
        <v>22</v>
      </c>
      <c r="E34" s="7" t="s">
        <v>20</v>
      </c>
      <c r="F34" s="7" t="s">
        <v>20</v>
      </c>
      <c r="G34" s="7"/>
      <c r="H34" s="7"/>
      <c r="I34" s="7"/>
      <c r="J34" s="7"/>
      <c r="K34" s="7"/>
      <c r="L34" s="7"/>
      <c r="M34" s="8">
        <v>0</v>
      </c>
      <c r="N34" s="77">
        <v>684148299.44000006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684148299.44000006</v>
      </c>
      <c r="W34" s="77">
        <v>0</v>
      </c>
      <c r="X34" s="77">
        <v>0</v>
      </c>
      <c r="Y34" s="77">
        <v>0</v>
      </c>
      <c r="Z34" s="77">
        <v>74592618.469999999</v>
      </c>
      <c r="AA34" s="77">
        <v>10619980.220000001</v>
      </c>
      <c r="AB34" s="77">
        <v>256904876.06</v>
      </c>
      <c r="AC34" s="77">
        <v>0</v>
      </c>
      <c r="AD34" s="77">
        <v>0</v>
      </c>
      <c r="AE34" s="77">
        <v>363270785.13</v>
      </c>
      <c r="AF34" s="8">
        <v>0</v>
      </c>
      <c r="AG34" s="8">
        <v>0</v>
      </c>
      <c r="AH34" s="8">
        <v>363270785.13</v>
      </c>
      <c r="AI34" s="8">
        <v>-363270785.13</v>
      </c>
      <c r="AJ34" s="8">
        <v>320877514.31</v>
      </c>
      <c r="AK34" s="9">
        <v>0.53098251567291799</v>
      </c>
      <c r="AL34" s="8">
        <v>0</v>
      </c>
      <c r="AM34" s="9">
        <v>0.53098251567291799</v>
      </c>
      <c r="AN34" s="13">
        <v>0</v>
      </c>
      <c r="AO34" s="76">
        <f t="shared" si="0"/>
        <v>0.53098251567291799</v>
      </c>
    </row>
    <row r="35" spans="1:41" outlineLevel="1">
      <c r="A35" s="6" t="s">
        <v>75</v>
      </c>
      <c r="B35" s="7" t="s">
        <v>20</v>
      </c>
      <c r="C35" s="7" t="s">
        <v>76</v>
      </c>
      <c r="D35" s="7" t="s">
        <v>22</v>
      </c>
      <c r="E35" s="7" t="s">
        <v>20</v>
      </c>
      <c r="F35" s="7" t="s">
        <v>20</v>
      </c>
      <c r="G35" s="7"/>
      <c r="H35" s="7"/>
      <c r="I35" s="7"/>
      <c r="J35" s="7"/>
      <c r="K35" s="7"/>
      <c r="L35" s="7"/>
      <c r="M35" s="8">
        <v>0</v>
      </c>
      <c r="N35" s="77">
        <v>173786717.81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173786717.81</v>
      </c>
      <c r="W35" s="77">
        <v>0</v>
      </c>
      <c r="X35" s="77">
        <v>0</v>
      </c>
      <c r="Y35" s="77">
        <v>0</v>
      </c>
      <c r="Z35" s="77">
        <v>3146214.62</v>
      </c>
      <c r="AA35" s="77">
        <v>0</v>
      </c>
      <c r="AB35" s="77">
        <v>88943922.129999995</v>
      </c>
      <c r="AC35" s="77">
        <v>0</v>
      </c>
      <c r="AD35" s="77">
        <v>0</v>
      </c>
      <c r="AE35" s="77">
        <v>81696581.060000002</v>
      </c>
      <c r="AF35" s="8">
        <v>0</v>
      </c>
      <c r="AG35" s="8">
        <v>0</v>
      </c>
      <c r="AH35" s="8">
        <v>81696581.060000002</v>
      </c>
      <c r="AI35" s="8">
        <v>-81696581.060000002</v>
      </c>
      <c r="AJ35" s="8">
        <v>92090136.75</v>
      </c>
      <c r="AK35" s="9">
        <v>0.47009680653108593</v>
      </c>
      <c r="AL35" s="8">
        <v>0</v>
      </c>
      <c r="AM35" s="9">
        <v>0.47009680653108593</v>
      </c>
      <c r="AN35" s="13">
        <v>0</v>
      </c>
      <c r="AO35" s="76">
        <f t="shared" si="0"/>
        <v>0.47009680653108599</v>
      </c>
    </row>
    <row r="36" spans="1:41" outlineLevel="1">
      <c r="A36" s="6" t="s">
        <v>77</v>
      </c>
      <c r="B36" s="7" t="s">
        <v>20</v>
      </c>
      <c r="C36" s="7" t="s">
        <v>78</v>
      </c>
      <c r="D36" s="7" t="s">
        <v>22</v>
      </c>
      <c r="E36" s="7" t="s">
        <v>20</v>
      </c>
      <c r="F36" s="7" t="s">
        <v>20</v>
      </c>
      <c r="G36" s="7"/>
      <c r="H36" s="7"/>
      <c r="I36" s="7"/>
      <c r="J36" s="7"/>
      <c r="K36" s="7"/>
      <c r="L36" s="7"/>
      <c r="M36" s="8">
        <v>0</v>
      </c>
      <c r="N36" s="77">
        <v>441319188.63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441319188.63</v>
      </c>
      <c r="W36" s="77">
        <v>0</v>
      </c>
      <c r="X36" s="77">
        <v>0</v>
      </c>
      <c r="Y36" s="77">
        <v>0</v>
      </c>
      <c r="Z36" s="77">
        <v>60451736.189999998</v>
      </c>
      <c r="AA36" s="77">
        <v>8041506.71</v>
      </c>
      <c r="AB36" s="77">
        <v>137284808.80000001</v>
      </c>
      <c r="AC36" s="77">
        <v>0</v>
      </c>
      <c r="AD36" s="77">
        <v>0</v>
      </c>
      <c r="AE36" s="77">
        <v>251624150.34999999</v>
      </c>
      <c r="AF36" s="8">
        <v>0</v>
      </c>
      <c r="AG36" s="8">
        <v>0</v>
      </c>
      <c r="AH36" s="8">
        <v>251624150.34999999</v>
      </c>
      <c r="AI36" s="8">
        <v>-251624150.34999999</v>
      </c>
      <c r="AJ36" s="8">
        <v>189695038.28</v>
      </c>
      <c r="AK36" s="9">
        <v>0.57016362948351318</v>
      </c>
      <c r="AL36" s="8">
        <v>0</v>
      </c>
      <c r="AM36" s="9">
        <v>0.57016362948351318</v>
      </c>
      <c r="AN36" s="13">
        <v>0</v>
      </c>
      <c r="AO36" s="76">
        <f t="shared" si="0"/>
        <v>0.57016362948351318</v>
      </c>
    </row>
    <row r="37" spans="1:41" ht="25.5" outlineLevel="1">
      <c r="A37" s="6" t="s">
        <v>79</v>
      </c>
      <c r="B37" s="7" t="s">
        <v>20</v>
      </c>
      <c r="C37" s="7" t="s">
        <v>80</v>
      </c>
      <c r="D37" s="7" t="s">
        <v>22</v>
      </c>
      <c r="E37" s="7" t="s">
        <v>20</v>
      </c>
      <c r="F37" s="7" t="s">
        <v>20</v>
      </c>
      <c r="G37" s="7"/>
      <c r="H37" s="7"/>
      <c r="I37" s="7"/>
      <c r="J37" s="7"/>
      <c r="K37" s="7"/>
      <c r="L37" s="7"/>
      <c r="M37" s="8">
        <v>0</v>
      </c>
      <c r="N37" s="77">
        <v>38893662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38893662</v>
      </c>
      <c r="W37" s="77">
        <v>0</v>
      </c>
      <c r="X37" s="77">
        <v>0</v>
      </c>
      <c r="Y37" s="77">
        <v>0</v>
      </c>
      <c r="Z37" s="77">
        <v>5722928.6399999997</v>
      </c>
      <c r="AA37" s="77">
        <v>1416650</v>
      </c>
      <c r="AB37" s="77">
        <v>15630253.800000001</v>
      </c>
      <c r="AC37" s="77">
        <v>0</v>
      </c>
      <c r="AD37" s="77">
        <v>0</v>
      </c>
      <c r="AE37" s="77">
        <v>18957129.559999999</v>
      </c>
      <c r="AF37" s="8">
        <v>0</v>
      </c>
      <c r="AG37" s="8">
        <v>0</v>
      </c>
      <c r="AH37" s="8">
        <v>18957129.559999999</v>
      </c>
      <c r="AI37" s="8">
        <v>-18957129.559999999</v>
      </c>
      <c r="AJ37" s="8">
        <v>19936532.440000001</v>
      </c>
      <c r="AK37" s="9">
        <v>0.48740922261318564</v>
      </c>
      <c r="AL37" s="8">
        <v>0</v>
      </c>
      <c r="AM37" s="9">
        <v>0.48740922261318564</v>
      </c>
      <c r="AN37" s="13">
        <v>0</v>
      </c>
      <c r="AO37" s="76">
        <f t="shared" si="0"/>
        <v>0.48740922261318564</v>
      </c>
    </row>
    <row r="38" spans="1:41" ht="38.25" outlineLevel="1">
      <c r="A38" s="6" t="s">
        <v>81</v>
      </c>
      <c r="B38" s="7" t="s">
        <v>20</v>
      </c>
      <c r="C38" s="7" t="s">
        <v>82</v>
      </c>
      <c r="D38" s="7" t="s">
        <v>22</v>
      </c>
      <c r="E38" s="7" t="s">
        <v>20</v>
      </c>
      <c r="F38" s="7" t="s">
        <v>20</v>
      </c>
      <c r="G38" s="7"/>
      <c r="H38" s="7"/>
      <c r="I38" s="7"/>
      <c r="J38" s="7"/>
      <c r="K38" s="7"/>
      <c r="L38" s="7"/>
      <c r="M38" s="8">
        <v>0</v>
      </c>
      <c r="N38" s="77">
        <v>275500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275500</v>
      </c>
      <c r="W38" s="77">
        <v>0</v>
      </c>
      <c r="X38" s="77">
        <v>0</v>
      </c>
      <c r="Y38" s="77">
        <v>0</v>
      </c>
      <c r="Z38" s="77">
        <v>269800</v>
      </c>
      <c r="AA38" s="77">
        <v>62275</v>
      </c>
      <c r="AB38" s="77">
        <v>5700</v>
      </c>
      <c r="AC38" s="77">
        <v>0</v>
      </c>
      <c r="AD38" s="77">
        <v>0</v>
      </c>
      <c r="AE38" s="77">
        <v>62275</v>
      </c>
      <c r="AF38" s="8">
        <v>0</v>
      </c>
      <c r="AG38" s="8">
        <v>0</v>
      </c>
      <c r="AH38" s="8">
        <v>62275</v>
      </c>
      <c r="AI38" s="8">
        <v>-62275</v>
      </c>
      <c r="AJ38" s="8">
        <v>213225</v>
      </c>
      <c r="AK38" s="9">
        <v>0.22604355716878402</v>
      </c>
      <c r="AL38" s="8">
        <v>0</v>
      </c>
      <c r="AM38" s="9">
        <v>0.22604355716878402</v>
      </c>
      <c r="AN38" s="13">
        <v>0</v>
      </c>
      <c r="AO38" s="76">
        <f t="shared" si="0"/>
        <v>0.22604355716878402</v>
      </c>
    </row>
    <row r="39" spans="1:41" outlineLevel="1">
      <c r="A39" s="6" t="s">
        <v>83</v>
      </c>
      <c r="B39" s="7" t="s">
        <v>20</v>
      </c>
      <c r="C39" s="7" t="s">
        <v>84</v>
      </c>
      <c r="D39" s="7" t="s">
        <v>22</v>
      </c>
      <c r="E39" s="7" t="s">
        <v>20</v>
      </c>
      <c r="F39" s="7" t="s">
        <v>20</v>
      </c>
      <c r="G39" s="7"/>
      <c r="H39" s="7"/>
      <c r="I39" s="7"/>
      <c r="J39" s="7"/>
      <c r="K39" s="7"/>
      <c r="L39" s="7"/>
      <c r="M39" s="8">
        <v>0</v>
      </c>
      <c r="N39" s="77">
        <v>6290756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6290756</v>
      </c>
      <c r="W39" s="77">
        <v>0</v>
      </c>
      <c r="X39" s="77">
        <v>0</v>
      </c>
      <c r="Y39" s="77">
        <v>0</v>
      </c>
      <c r="Z39" s="77">
        <v>3541128</v>
      </c>
      <c r="AA39" s="77">
        <v>215251.17</v>
      </c>
      <c r="AB39" s="77">
        <v>2202649.98</v>
      </c>
      <c r="AC39" s="77">
        <v>0</v>
      </c>
      <c r="AD39" s="77">
        <v>0</v>
      </c>
      <c r="AE39" s="77">
        <v>762229.19</v>
      </c>
      <c r="AF39" s="8">
        <v>0</v>
      </c>
      <c r="AG39" s="8">
        <v>0</v>
      </c>
      <c r="AH39" s="8">
        <v>762229.19</v>
      </c>
      <c r="AI39" s="8">
        <v>-762229.19</v>
      </c>
      <c r="AJ39" s="8">
        <v>5528526.8099999996</v>
      </c>
      <c r="AK39" s="9">
        <v>0.1211665481859414</v>
      </c>
      <c r="AL39" s="8">
        <v>0</v>
      </c>
      <c r="AM39" s="9">
        <v>0.1211665481859414</v>
      </c>
      <c r="AN39" s="13">
        <v>0</v>
      </c>
      <c r="AO39" s="76">
        <f t="shared" si="0"/>
        <v>0.1211665481859414</v>
      </c>
    </row>
    <row r="40" spans="1:41" ht="25.5" outlineLevel="1">
      <c r="A40" s="6" t="s">
        <v>85</v>
      </c>
      <c r="B40" s="7" t="s">
        <v>20</v>
      </c>
      <c r="C40" s="7" t="s">
        <v>86</v>
      </c>
      <c r="D40" s="7" t="s">
        <v>22</v>
      </c>
      <c r="E40" s="7" t="s">
        <v>20</v>
      </c>
      <c r="F40" s="7" t="s">
        <v>20</v>
      </c>
      <c r="G40" s="7"/>
      <c r="H40" s="7"/>
      <c r="I40" s="7"/>
      <c r="J40" s="7"/>
      <c r="K40" s="7"/>
      <c r="L40" s="7"/>
      <c r="M40" s="8">
        <v>0</v>
      </c>
      <c r="N40" s="77">
        <v>23582475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23582475</v>
      </c>
      <c r="W40" s="77">
        <v>0</v>
      </c>
      <c r="X40" s="77">
        <v>0</v>
      </c>
      <c r="Y40" s="77">
        <v>0</v>
      </c>
      <c r="Z40" s="77">
        <v>1460811.02</v>
      </c>
      <c r="AA40" s="77">
        <v>884297.34</v>
      </c>
      <c r="AB40" s="77">
        <v>12837541.35</v>
      </c>
      <c r="AC40" s="77">
        <v>0</v>
      </c>
      <c r="AD40" s="77">
        <v>0</v>
      </c>
      <c r="AE40" s="77">
        <v>10168419.970000001</v>
      </c>
      <c r="AF40" s="8">
        <v>0</v>
      </c>
      <c r="AG40" s="8">
        <v>0</v>
      </c>
      <c r="AH40" s="8">
        <v>10168419.970000001</v>
      </c>
      <c r="AI40" s="8">
        <v>-10168419.970000001</v>
      </c>
      <c r="AJ40" s="8">
        <v>13414055.029999999</v>
      </c>
      <c r="AK40" s="9">
        <v>0.43118544469993075</v>
      </c>
      <c r="AL40" s="8">
        <v>0</v>
      </c>
      <c r="AM40" s="9">
        <v>0.43118544469993075</v>
      </c>
      <c r="AN40" s="13">
        <v>0</v>
      </c>
      <c r="AO40" s="76">
        <f t="shared" si="0"/>
        <v>0.43118544469993081</v>
      </c>
    </row>
    <row r="41" spans="1:41">
      <c r="A41" s="6" t="s">
        <v>87</v>
      </c>
      <c r="B41" s="7" t="s">
        <v>20</v>
      </c>
      <c r="C41" s="7" t="s">
        <v>88</v>
      </c>
      <c r="D41" s="7" t="s">
        <v>22</v>
      </c>
      <c r="E41" s="7" t="s">
        <v>20</v>
      </c>
      <c r="F41" s="7" t="s">
        <v>20</v>
      </c>
      <c r="G41" s="7"/>
      <c r="H41" s="7"/>
      <c r="I41" s="7"/>
      <c r="J41" s="7"/>
      <c r="K41" s="7"/>
      <c r="L41" s="7"/>
      <c r="M41" s="8">
        <v>0</v>
      </c>
      <c r="N41" s="77">
        <v>117159464.93000001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117159464.93000001</v>
      </c>
      <c r="W41" s="77">
        <v>0</v>
      </c>
      <c r="X41" s="77">
        <v>0</v>
      </c>
      <c r="Y41" s="77">
        <v>0</v>
      </c>
      <c r="Z41" s="77">
        <v>1133065.3899999999</v>
      </c>
      <c r="AA41" s="77">
        <v>334363.59000000003</v>
      </c>
      <c r="AB41" s="77">
        <v>59726136.969999999</v>
      </c>
      <c r="AC41" s="77">
        <v>0</v>
      </c>
      <c r="AD41" s="77">
        <v>0</v>
      </c>
      <c r="AE41" s="77">
        <v>56634626.159999996</v>
      </c>
      <c r="AF41" s="8">
        <v>0</v>
      </c>
      <c r="AG41" s="8">
        <v>0</v>
      </c>
      <c r="AH41" s="8">
        <v>56634626.159999996</v>
      </c>
      <c r="AI41" s="8">
        <v>-56634626.159999996</v>
      </c>
      <c r="AJ41" s="8">
        <v>60524838.770000003</v>
      </c>
      <c r="AK41" s="9">
        <v>0.48339778774030628</v>
      </c>
      <c r="AL41" s="8">
        <v>0</v>
      </c>
      <c r="AM41" s="9">
        <v>0.48339778774030628</v>
      </c>
      <c r="AN41" s="13">
        <v>0</v>
      </c>
      <c r="AO41" s="76">
        <f t="shared" si="0"/>
        <v>0.48339778774030623</v>
      </c>
    </row>
    <row r="42" spans="1:41" outlineLevel="1">
      <c r="A42" s="6" t="s">
        <v>89</v>
      </c>
      <c r="B42" s="7" t="s">
        <v>20</v>
      </c>
      <c r="C42" s="7" t="s">
        <v>90</v>
      </c>
      <c r="D42" s="7" t="s">
        <v>22</v>
      </c>
      <c r="E42" s="7" t="s">
        <v>20</v>
      </c>
      <c r="F42" s="7" t="s">
        <v>20</v>
      </c>
      <c r="G42" s="7"/>
      <c r="H42" s="7"/>
      <c r="I42" s="7"/>
      <c r="J42" s="7"/>
      <c r="K42" s="7"/>
      <c r="L42" s="7"/>
      <c r="M42" s="8">
        <v>0</v>
      </c>
      <c r="N42" s="77">
        <v>89684606.280000001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89684606.280000001</v>
      </c>
      <c r="W42" s="77">
        <v>0</v>
      </c>
      <c r="X42" s="77">
        <v>0</v>
      </c>
      <c r="Y42" s="77">
        <v>0</v>
      </c>
      <c r="Z42" s="77">
        <v>934900</v>
      </c>
      <c r="AA42" s="77">
        <v>264900</v>
      </c>
      <c r="AB42" s="77">
        <v>45683251.170000002</v>
      </c>
      <c r="AC42" s="77">
        <v>0</v>
      </c>
      <c r="AD42" s="77">
        <v>0</v>
      </c>
      <c r="AE42" s="77">
        <v>43331355.109999999</v>
      </c>
      <c r="AF42" s="8">
        <v>0</v>
      </c>
      <c r="AG42" s="8">
        <v>0</v>
      </c>
      <c r="AH42" s="8">
        <v>43331355.109999999</v>
      </c>
      <c r="AI42" s="8">
        <v>-43331355.109999999</v>
      </c>
      <c r="AJ42" s="8">
        <v>46353251.170000002</v>
      </c>
      <c r="AK42" s="9">
        <v>0.48315264912595207</v>
      </c>
      <c r="AL42" s="8">
        <v>0</v>
      </c>
      <c r="AM42" s="9">
        <v>0.48315264912595207</v>
      </c>
      <c r="AN42" s="13">
        <v>0</v>
      </c>
      <c r="AO42" s="76">
        <f t="shared" si="0"/>
        <v>0.48315264912595207</v>
      </c>
    </row>
    <row r="43" spans="1:41" ht="25.5" outlineLevel="1">
      <c r="A43" s="6" t="s">
        <v>91</v>
      </c>
      <c r="B43" s="7" t="s">
        <v>20</v>
      </c>
      <c r="C43" s="7" t="s">
        <v>92</v>
      </c>
      <c r="D43" s="7" t="s">
        <v>22</v>
      </c>
      <c r="E43" s="7" t="s">
        <v>20</v>
      </c>
      <c r="F43" s="7" t="s">
        <v>20</v>
      </c>
      <c r="G43" s="7"/>
      <c r="H43" s="7"/>
      <c r="I43" s="7"/>
      <c r="J43" s="7"/>
      <c r="K43" s="7"/>
      <c r="L43" s="7"/>
      <c r="M43" s="8">
        <v>0</v>
      </c>
      <c r="N43" s="77">
        <v>27474858.649999999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27474858.649999999</v>
      </c>
      <c r="W43" s="77">
        <v>0</v>
      </c>
      <c r="X43" s="77">
        <v>0</v>
      </c>
      <c r="Y43" s="77">
        <v>0</v>
      </c>
      <c r="Z43" s="77">
        <v>198165.39</v>
      </c>
      <c r="AA43" s="77">
        <v>69463.59</v>
      </c>
      <c r="AB43" s="77">
        <v>14042885.800000001</v>
      </c>
      <c r="AC43" s="77">
        <v>0</v>
      </c>
      <c r="AD43" s="77">
        <v>0</v>
      </c>
      <c r="AE43" s="77">
        <v>13303271.050000001</v>
      </c>
      <c r="AF43" s="8">
        <v>0</v>
      </c>
      <c r="AG43" s="8">
        <v>0</v>
      </c>
      <c r="AH43" s="8">
        <v>13303271.050000001</v>
      </c>
      <c r="AI43" s="8">
        <v>-13303271.050000001</v>
      </c>
      <c r="AJ43" s="8">
        <v>14171587.6</v>
      </c>
      <c r="AK43" s="9">
        <v>0.48419797966822298</v>
      </c>
      <c r="AL43" s="8">
        <v>0</v>
      </c>
      <c r="AM43" s="9">
        <v>0.48419797966822298</v>
      </c>
      <c r="AN43" s="13">
        <v>0</v>
      </c>
      <c r="AO43" s="76">
        <f t="shared" si="0"/>
        <v>0.48419797966822303</v>
      </c>
    </row>
    <row r="44" spans="1:41">
      <c r="A44" s="6" t="s">
        <v>93</v>
      </c>
      <c r="B44" s="7" t="s">
        <v>20</v>
      </c>
      <c r="C44" s="7" t="s">
        <v>94</v>
      </c>
      <c r="D44" s="7" t="s">
        <v>22</v>
      </c>
      <c r="E44" s="7" t="s">
        <v>20</v>
      </c>
      <c r="F44" s="7" t="s">
        <v>20</v>
      </c>
      <c r="G44" s="7"/>
      <c r="H44" s="7"/>
      <c r="I44" s="7"/>
      <c r="J44" s="7"/>
      <c r="K44" s="7"/>
      <c r="L44" s="7"/>
      <c r="M44" s="8">
        <v>0</v>
      </c>
      <c r="N44" s="77">
        <v>31077274.460000001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31077274.460000001</v>
      </c>
      <c r="W44" s="77">
        <v>0</v>
      </c>
      <c r="X44" s="77">
        <v>0</v>
      </c>
      <c r="Y44" s="77">
        <v>0</v>
      </c>
      <c r="Z44" s="77">
        <v>10107674</v>
      </c>
      <c r="AA44" s="77">
        <v>5733615.6799999997</v>
      </c>
      <c r="AB44" s="77">
        <v>13121598.48</v>
      </c>
      <c r="AC44" s="77">
        <v>0</v>
      </c>
      <c r="AD44" s="77">
        <v>0</v>
      </c>
      <c r="AE44" s="77">
        <v>13581617.66</v>
      </c>
      <c r="AF44" s="8">
        <v>0</v>
      </c>
      <c r="AG44" s="8">
        <v>0</v>
      </c>
      <c r="AH44" s="8">
        <v>13581617.66</v>
      </c>
      <c r="AI44" s="8">
        <v>-13581617.66</v>
      </c>
      <c r="AJ44" s="8">
        <v>17495656.800000001</v>
      </c>
      <c r="AK44" s="9">
        <v>0.43702731001977319</v>
      </c>
      <c r="AL44" s="8">
        <v>0</v>
      </c>
      <c r="AM44" s="9">
        <v>0.43702731001977319</v>
      </c>
      <c r="AN44" s="13">
        <v>0</v>
      </c>
      <c r="AO44" s="76">
        <f t="shared" si="0"/>
        <v>0.43702731001977319</v>
      </c>
    </row>
    <row r="45" spans="1:41" outlineLevel="1">
      <c r="A45" s="6" t="s">
        <v>95</v>
      </c>
      <c r="B45" s="7" t="s">
        <v>20</v>
      </c>
      <c r="C45" s="7" t="s">
        <v>96</v>
      </c>
      <c r="D45" s="7" t="s">
        <v>22</v>
      </c>
      <c r="E45" s="7" t="s">
        <v>20</v>
      </c>
      <c r="F45" s="7" t="s">
        <v>20</v>
      </c>
      <c r="G45" s="7"/>
      <c r="H45" s="7"/>
      <c r="I45" s="7"/>
      <c r="J45" s="7"/>
      <c r="K45" s="7"/>
      <c r="L45" s="7"/>
      <c r="M45" s="8">
        <v>0</v>
      </c>
      <c r="N45" s="77">
        <v>1449700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1449700</v>
      </c>
      <c r="W45" s="77">
        <v>0</v>
      </c>
      <c r="X45" s="77">
        <v>0</v>
      </c>
      <c r="Y45" s="77">
        <v>0</v>
      </c>
      <c r="Z45" s="77">
        <v>0</v>
      </c>
      <c r="AA45" s="77">
        <v>0</v>
      </c>
      <c r="AB45" s="77">
        <v>759049.44</v>
      </c>
      <c r="AC45" s="77">
        <v>0</v>
      </c>
      <c r="AD45" s="77">
        <v>0</v>
      </c>
      <c r="AE45" s="77">
        <v>690650.56</v>
      </c>
      <c r="AF45" s="8">
        <v>0</v>
      </c>
      <c r="AG45" s="8">
        <v>0</v>
      </c>
      <c r="AH45" s="8">
        <v>690650.56</v>
      </c>
      <c r="AI45" s="8">
        <v>-690650.56</v>
      </c>
      <c r="AJ45" s="8">
        <v>759049.44</v>
      </c>
      <c r="AK45" s="9">
        <v>0.47640929847554664</v>
      </c>
      <c r="AL45" s="8">
        <v>0</v>
      </c>
      <c r="AM45" s="9">
        <v>0.47640929847554664</v>
      </c>
      <c r="AN45" s="13">
        <v>0</v>
      </c>
      <c r="AO45" s="76">
        <f t="shared" si="0"/>
        <v>0.47640929847554669</v>
      </c>
    </row>
    <row r="46" spans="1:41" ht="25.5" outlineLevel="1">
      <c r="A46" s="6" t="s">
        <v>97</v>
      </c>
      <c r="B46" s="7" t="s">
        <v>20</v>
      </c>
      <c r="C46" s="7" t="s">
        <v>98</v>
      </c>
      <c r="D46" s="7" t="s">
        <v>22</v>
      </c>
      <c r="E46" s="7" t="s">
        <v>20</v>
      </c>
      <c r="F46" s="7" t="s">
        <v>20</v>
      </c>
      <c r="G46" s="7"/>
      <c r="H46" s="7"/>
      <c r="I46" s="7"/>
      <c r="J46" s="7"/>
      <c r="K46" s="7"/>
      <c r="L46" s="7"/>
      <c r="M46" s="8">
        <v>0</v>
      </c>
      <c r="N46" s="77">
        <v>4775945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4775945</v>
      </c>
      <c r="W46" s="77">
        <v>0</v>
      </c>
      <c r="X46" s="77">
        <v>0</v>
      </c>
      <c r="Y46" s="77">
        <v>0</v>
      </c>
      <c r="Z46" s="77">
        <v>0</v>
      </c>
      <c r="AA46" s="77">
        <v>0</v>
      </c>
      <c r="AB46" s="77">
        <v>2986390.09</v>
      </c>
      <c r="AC46" s="77">
        <v>0</v>
      </c>
      <c r="AD46" s="77">
        <v>0</v>
      </c>
      <c r="AE46" s="77">
        <v>1789554.91</v>
      </c>
      <c r="AF46" s="8">
        <v>0</v>
      </c>
      <c r="AG46" s="8">
        <v>0</v>
      </c>
      <c r="AH46" s="8">
        <v>1789554.91</v>
      </c>
      <c r="AI46" s="8">
        <v>-1789554.91</v>
      </c>
      <c r="AJ46" s="8">
        <v>2986390.09</v>
      </c>
      <c r="AK46" s="9">
        <v>0.37470174174953857</v>
      </c>
      <c r="AL46" s="8">
        <v>0</v>
      </c>
      <c r="AM46" s="9">
        <v>0.37470174174953857</v>
      </c>
      <c r="AN46" s="13">
        <v>0</v>
      </c>
      <c r="AO46" s="76">
        <f t="shared" si="0"/>
        <v>0.37470174174953857</v>
      </c>
    </row>
    <row r="47" spans="1:41" outlineLevel="1">
      <c r="A47" s="6" t="s">
        <v>99</v>
      </c>
      <c r="B47" s="7" t="s">
        <v>20</v>
      </c>
      <c r="C47" s="7" t="s">
        <v>100</v>
      </c>
      <c r="D47" s="7" t="s">
        <v>22</v>
      </c>
      <c r="E47" s="7" t="s">
        <v>20</v>
      </c>
      <c r="F47" s="7" t="s">
        <v>20</v>
      </c>
      <c r="G47" s="7"/>
      <c r="H47" s="7"/>
      <c r="I47" s="7"/>
      <c r="J47" s="7"/>
      <c r="K47" s="7"/>
      <c r="L47" s="7"/>
      <c r="M47" s="8">
        <v>0</v>
      </c>
      <c r="N47" s="77">
        <v>24851629.460000001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24851629.460000001</v>
      </c>
      <c r="W47" s="77">
        <v>0</v>
      </c>
      <c r="X47" s="77">
        <v>0</v>
      </c>
      <c r="Y47" s="77">
        <v>0</v>
      </c>
      <c r="Z47" s="77">
        <v>10107674</v>
      </c>
      <c r="AA47" s="77">
        <v>5733615.6799999997</v>
      </c>
      <c r="AB47" s="77">
        <v>9376158.9499999993</v>
      </c>
      <c r="AC47" s="77">
        <v>0</v>
      </c>
      <c r="AD47" s="77">
        <v>0</v>
      </c>
      <c r="AE47" s="77">
        <v>11101412.189999999</v>
      </c>
      <c r="AF47" s="8">
        <v>0</v>
      </c>
      <c r="AG47" s="8">
        <v>0</v>
      </c>
      <c r="AH47" s="8">
        <v>11101412.189999999</v>
      </c>
      <c r="AI47" s="8">
        <v>-11101412.189999999</v>
      </c>
      <c r="AJ47" s="8">
        <v>13750217.27</v>
      </c>
      <c r="AK47" s="9">
        <v>0.44670761761792338</v>
      </c>
      <c r="AL47" s="8">
        <v>0</v>
      </c>
      <c r="AM47" s="9">
        <v>0.44670761761792338</v>
      </c>
      <c r="AN47" s="13">
        <v>0</v>
      </c>
      <c r="AO47" s="76">
        <f t="shared" si="0"/>
        <v>0.44670761761792338</v>
      </c>
    </row>
    <row r="48" spans="1:41">
      <c r="A48" s="6" t="s">
        <v>101</v>
      </c>
      <c r="B48" s="7" t="s">
        <v>20</v>
      </c>
      <c r="C48" s="7" t="s">
        <v>102</v>
      </c>
      <c r="D48" s="7" t="s">
        <v>22</v>
      </c>
      <c r="E48" s="7" t="s">
        <v>20</v>
      </c>
      <c r="F48" s="7" t="s">
        <v>20</v>
      </c>
      <c r="G48" s="7"/>
      <c r="H48" s="7"/>
      <c r="I48" s="7"/>
      <c r="J48" s="7"/>
      <c r="K48" s="7"/>
      <c r="L48" s="7"/>
      <c r="M48" s="8">
        <v>0</v>
      </c>
      <c r="N48" s="77">
        <v>11385100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11385100</v>
      </c>
      <c r="W48" s="77">
        <v>0</v>
      </c>
      <c r="X48" s="77">
        <v>0</v>
      </c>
      <c r="Y48" s="77">
        <v>0</v>
      </c>
      <c r="Z48" s="77">
        <v>1960922.16</v>
      </c>
      <c r="AA48" s="77">
        <v>257000</v>
      </c>
      <c r="AB48" s="77">
        <v>4816073.3600000003</v>
      </c>
      <c r="AC48" s="77">
        <v>0</v>
      </c>
      <c r="AD48" s="77">
        <v>0</v>
      </c>
      <c r="AE48" s="77">
        <v>4865104.4800000004</v>
      </c>
      <c r="AF48" s="8">
        <v>0</v>
      </c>
      <c r="AG48" s="8">
        <v>0</v>
      </c>
      <c r="AH48" s="8">
        <v>4865104.4800000004</v>
      </c>
      <c r="AI48" s="8">
        <v>-4865104.4800000004</v>
      </c>
      <c r="AJ48" s="8">
        <v>6519995.5199999996</v>
      </c>
      <c r="AK48" s="9">
        <v>0.42732206831736219</v>
      </c>
      <c r="AL48" s="8">
        <v>0</v>
      </c>
      <c r="AM48" s="9">
        <v>0.42732206831736219</v>
      </c>
      <c r="AN48" s="13">
        <v>0</v>
      </c>
      <c r="AO48" s="76">
        <f t="shared" si="0"/>
        <v>0.42732206831736219</v>
      </c>
    </row>
    <row r="49" spans="1:41" outlineLevel="1">
      <c r="A49" s="6" t="s">
        <v>103</v>
      </c>
      <c r="B49" s="7" t="s">
        <v>20</v>
      </c>
      <c r="C49" s="7" t="s">
        <v>104</v>
      </c>
      <c r="D49" s="7" t="s">
        <v>22</v>
      </c>
      <c r="E49" s="7" t="s">
        <v>20</v>
      </c>
      <c r="F49" s="7" t="s">
        <v>20</v>
      </c>
      <c r="G49" s="7"/>
      <c r="H49" s="7"/>
      <c r="I49" s="7"/>
      <c r="J49" s="7"/>
      <c r="K49" s="7"/>
      <c r="L49" s="7"/>
      <c r="M49" s="8">
        <v>0</v>
      </c>
      <c r="N49" s="77">
        <v>8685100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8685100</v>
      </c>
      <c r="W49" s="77">
        <v>0</v>
      </c>
      <c r="X49" s="77">
        <v>0</v>
      </c>
      <c r="Y49" s="77">
        <v>0</v>
      </c>
      <c r="Z49" s="77">
        <v>175000</v>
      </c>
      <c r="AA49" s="77">
        <v>175000</v>
      </c>
      <c r="AB49" s="77">
        <v>4271045.5199999996</v>
      </c>
      <c r="AC49" s="77">
        <v>0</v>
      </c>
      <c r="AD49" s="77">
        <v>0</v>
      </c>
      <c r="AE49" s="77">
        <v>4414054.4800000004</v>
      </c>
      <c r="AF49" s="8">
        <v>0</v>
      </c>
      <c r="AG49" s="8">
        <v>0</v>
      </c>
      <c r="AH49" s="8">
        <v>4414054.4800000004</v>
      </c>
      <c r="AI49" s="8">
        <v>-4414054.4800000004</v>
      </c>
      <c r="AJ49" s="8">
        <v>4271045.5199999996</v>
      </c>
      <c r="AK49" s="9">
        <v>0.50823300595272358</v>
      </c>
      <c r="AL49" s="8">
        <v>0</v>
      </c>
      <c r="AM49" s="9">
        <v>0.50823300595272358</v>
      </c>
      <c r="AN49" s="13">
        <v>0</v>
      </c>
      <c r="AO49" s="76">
        <f t="shared" si="0"/>
        <v>0.50823300595272369</v>
      </c>
    </row>
    <row r="50" spans="1:41" outlineLevel="1">
      <c r="A50" s="6" t="s">
        <v>105</v>
      </c>
      <c r="B50" s="7" t="s">
        <v>20</v>
      </c>
      <c r="C50" s="7" t="s">
        <v>106</v>
      </c>
      <c r="D50" s="7" t="s">
        <v>22</v>
      </c>
      <c r="E50" s="7" t="s">
        <v>20</v>
      </c>
      <c r="F50" s="7" t="s">
        <v>20</v>
      </c>
      <c r="G50" s="7"/>
      <c r="H50" s="7"/>
      <c r="I50" s="7"/>
      <c r="J50" s="7"/>
      <c r="K50" s="7"/>
      <c r="L50" s="7"/>
      <c r="M50" s="8">
        <v>0</v>
      </c>
      <c r="N50" s="77">
        <v>2700000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2700000</v>
      </c>
      <c r="W50" s="77">
        <v>0</v>
      </c>
      <c r="X50" s="77">
        <v>0</v>
      </c>
      <c r="Y50" s="77">
        <v>0</v>
      </c>
      <c r="Z50" s="77">
        <v>1785922.16</v>
      </c>
      <c r="AA50" s="77">
        <v>82000</v>
      </c>
      <c r="AB50" s="77">
        <v>545027.83999999997</v>
      </c>
      <c r="AC50" s="77">
        <v>0</v>
      </c>
      <c r="AD50" s="77">
        <v>0</v>
      </c>
      <c r="AE50" s="77">
        <v>451050</v>
      </c>
      <c r="AF50" s="8">
        <v>0</v>
      </c>
      <c r="AG50" s="8">
        <v>0</v>
      </c>
      <c r="AH50" s="8">
        <v>451050</v>
      </c>
      <c r="AI50" s="8">
        <v>-451050</v>
      </c>
      <c r="AJ50" s="8">
        <v>2248950</v>
      </c>
      <c r="AK50" s="9">
        <v>0.16705555555555557</v>
      </c>
      <c r="AL50" s="8">
        <v>0</v>
      </c>
      <c r="AM50" s="9">
        <v>0.16705555555555557</v>
      </c>
      <c r="AN50" s="13">
        <v>0</v>
      </c>
      <c r="AO50" s="76">
        <f t="shared" si="0"/>
        <v>0.16705555555555557</v>
      </c>
    </row>
    <row r="51" spans="1:41" ht="25.5">
      <c r="A51" s="6" t="s">
        <v>107</v>
      </c>
      <c r="B51" s="7" t="s">
        <v>20</v>
      </c>
      <c r="C51" s="7" t="s">
        <v>108</v>
      </c>
      <c r="D51" s="7" t="s">
        <v>22</v>
      </c>
      <c r="E51" s="7" t="s">
        <v>20</v>
      </c>
      <c r="F51" s="7" t="s">
        <v>20</v>
      </c>
      <c r="G51" s="7"/>
      <c r="H51" s="7"/>
      <c r="I51" s="7"/>
      <c r="J51" s="7"/>
      <c r="K51" s="7"/>
      <c r="L51" s="7"/>
      <c r="M51" s="8">
        <v>0</v>
      </c>
      <c r="N51" s="77">
        <v>5142619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5142619</v>
      </c>
      <c r="W51" s="77">
        <v>0</v>
      </c>
      <c r="X51" s="77">
        <v>0</v>
      </c>
      <c r="Y51" s="77">
        <v>0</v>
      </c>
      <c r="Z51" s="77">
        <v>0</v>
      </c>
      <c r="AA51" s="77">
        <v>0</v>
      </c>
      <c r="AB51" s="77">
        <v>5142619</v>
      </c>
      <c r="AC51" s="77">
        <v>0</v>
      </c>
      <c r="AD51" s="77">
        <v>0</v>
      </c>
      <c r="AE51" s="77">
        <v>0</v>
      </c>
      <c r="AF51" s="8">
        <v>0</v>
      </c>
      <c r="AG51" s="8">
        <v>0</v>
      </c>
      <c r="AH51" s="8">
        <v>0</v>
      </c>
      <c r="AI51" s="8">
        <v>0</v>
      </c>
      <c r="AJ51" s="8">
        <v>5142619</v>
      </c>
      <c r="AK51" s="9">
        <v>0</v>
      </c>
      <c r="AL51" s="8">
        <v>0</v>
      </c>
      <c r="AM51" s="9">
        <v>0</v>
      </c>
      <c r="AN51" s="13">
        <v>0</v>
      </c>
      <c r="AO51" s="76">
        <f t="shared" si="0"/>
        <v>0</v>
      </c>
    </row>
    <row r="52" spans="1:41" ht="25.5" outlineLevel="1">
      <c r="A52" s="6" t="s">
        <v>109</v>
      </c>
      <c r="B52" s="7" t="s">
        <v>20</v>
      </c>
      <c r="C52" s="7" t="s">
        <v>110</v>
      </c>
      <c r="D52" s="7" t="s">
        <v>22</v>
      </c>
      <c r="E52" s="7" t="s">
        <v>20</v>
      </c>
      <c r="F52" s="7" t="s">
        <v>20</v>
      </c>
      <c r="G52" s="7"/>
      <c r="H52" s="7"/>
      <c r="I52" s="7"/>
      <c r="J52" s="7"/>
      <c r="K52" s="7"/>
      <c r="L52" s="7"/>
      <c r="M52" s="8">
        <v>0</v>
      </c>
      <c r="N52" s="77">
        <v>5142619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5142619</v>
      </c>
      <c r="W52" s="77">
        <v>0</v>
      </c>
      <c r="X52" s="77">
        <v>0</v>
      </c>
      <c r="Y52" s="77">
        <v>0</v>
      </c>
      <c r="Z52" s="77">
        <v>0</v>
      </c>
      <c r="AA52" s="77">
        <v>0</v>
      </c>
      <c r="AB52" s="77">
        <v>5142619</v>
      </c>
      <c r="AC52" s="77">
        <v>0</v>
      </c>
      <c r="AD52" s="77">
        <v>0</v>
      </c>
      <c r="AE52" s="77">
        <v>0</v>
      </c>
      <c r="AF52" s="8">
        <v>0</v>
      </c>
      <c r="AG52" s="8">
        <v>0</v>
      </c>
      <c r="AH52" s="8">
        <v>0</v>
      </c>
      <c r="AI52" s="8">
        <v>0</v>
      </c>
      <c r="AJ52" s="8">
        <v>5142619</v>
      </c>
      <c r="AK52" s="9">
        <v>0</v>
      </c>
      <c r="AL52" s="8">
        <v>0</v>
      </c>
      <c r="AM52" s="9">
        <v>0</v>
      </c>
      <c r="AN52" s="13">
        <v>0</v>
      </c>
      <c r="AO52" s="76">
        <f t="shared" si="0"/>
        <v>0</v>
      </c>
    </row>
    <row r="53" spans="1:41" ht="38.25">
      <c r="A53" s="6" t="s">
        <v>111</v>
      </c>
      <c r="B53" s="7" t="s">
        <v>20</v>
      </c>
      <c r="C53" s="7" t="s">
        <v>112</v>
      </c>
      <c r="D53" s="7" t="s">
        <v>22</v>
      </c>
      <c r="E53" s="7" t="s">
        <v>20</v>
      </c>
      <c r="F53" s="7" t="s">
        <v>20</v>
      </c>
      <c r="G53" s="7"/>
      <c r="H53" s="7"/>
      <c r="I53" s="7"/>
      <c r="J53" s="7"/>
      <c r="K53" s="7"/>
      <c r="L53" s="7"/>
      <c r="M53" s="8">
        <v>0</v>
      </c>
      <c r="N53" s="77">
        <v>17993500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17993500</v>
      </c>
      <c r="W53" s="77">
        <v>0</v>
      </c>
      <c r="X53" s="77">
        <v>0</v>
      </c>
      <c r="Y53" s="77">
        <v>0</v>
      </c>
      <c r="Z53" s="77">
        <v>0</v>
      </c>
      <c r="AA53" s="77">
        <v>0</v>
      </c>
      <c r="AB53" s="77">
        <v>9873175</v>
      </c>
      <c r="AC53" s="77">
        <v>0</v>
      </c>
      <c r="AD53" s="77">
        <v>0</v>
      </c>
      <c r="AE53" s="77">
        <v>8120325</v>
      </c>
      <c r="AF53" s="8">
        <v>0</v>
      </c>
      <c r="AG53" s="8">
        <v>0</v>
      </c>
      <c r="AH53" s="8">
        <v>8120325</v>
      </c>
      <c r="AI53" s="8">
        <v>-8120325</v>
      </c>
      <c r="AJ53" s="8">
        <v>9873175</v>
      </c>
      <c r="AK53" s="9">
        <v>0.45129213327034762</v>
      </c>
      <c r="AL53" s="8">
        <v>0</v>
      </c>
      <c r="AM53" s="9">
        <v>0.45129213327034762</v>
      </c>
      <c r="AN53" s="13">
        <v>0</v>
      </c>
      <c r="AO53" s="76">
        <f t="shared" si="0"/>
        <v>0.45129213327034762</v>
      </c>
    </row>
    <row r="54" spans="1:41" ht="51" outlineLevel="1">
      <c r="A54" s="6" t="s">
        <v>113</v>
      </c>
      <c r="B54" s="7" t="s">
        <v>20</v>
      </c>
      <c r="C54" s="7" t="s">
        <v>114</v>
      </c>
      <c r="D54" s="7" t="s">
        <v>22</v>
      </c>
      <c r="E54" s="7" t="s">
        <v>20</v>
      </c>
      <c r="F54" s="7" t="s">
        <v>20</v>
      </c>
      <c r="G54" s="7"/>
      <c r="H54" s="7"/>
      <c r="I54" s="7"/>
      <c r="J54" s="7"/>
      <c r="K54" s="7"/>
      <c r="L54" s="7"/>
      <c r="M54" s="8">
        <v>0</v>
      </c>
      <c r="N54" s="77">
        <v>6123300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6123300</v>
      </c>
      <c r="W54" s="77">
        <v>0</v>
      </c>
      <c r="X54" s="77">
        <v>0</v>
      </c>
      <c r="Y54" s="77">
        <v>0</v>
      </c>
      <c r="Z54" s="77">
        <v>0</v>
      </c>
      <c r="AA54" s="77">
        <v>0</v>
      </c>
      <c r="AB54" s="77">
        <v>1641300</v>
      </c>
      <c r="AC54" s="77">
        <v>0</v>
      </c>
      <c r="AD54" s="77">
        <v>0</v>
      </c>
      <c r="AE54" s="77">
        <v>4482000</v>
      </c>
      <c r="AF54" s="8">
        <v>0</v>
      </c>
      <c r="AG54" s="8">
        <v>0</v>
      </c>
      <c r="AH54" s="8">
        <v>4482000</v>
      </c>
      <c r="AI54" s="8">
        <v>-4482000</v>
      </c>
      <c r="AJ54" s="8">
        <v>1641300</v>
      </c>
      <c r="AK54" s="9">
        <v>0.7319582578021655</v>
      </c>
      <c r="AL54" s="8">
        <v>0</v>
      </c>
      <c r="AM54" s="9">
        <v>0.7319582578021655</v>
      </c>
      <c r="AN54" s="13">
        <v>0</v>
      </c>
      <c r="AO54" s="76">
        <f t="shared" si="0"/>
        <v>0.7319582578021655</v>
      </c>
    </row>
    <row r="55" spans="1:41" outlineLevel="1">
      <c r="A55" s="6" t="s">
        <v>115</v>
      </c>
      <c r="B55" s="7" t="s">
        <v>20</v>
      </c>
      <c r="C55" s="7" t="s">
        <v>116</v>
      </c>
      <c r="D55" s="7" t="s">
        <v>22</v>
      </c>
      <c r="E55" s="7" t="s">
        <v>20</v>
      </c>
      <c r="F55" s="7" t="s">
        <v>20</v>
      </c>
      <c r="G55" s="7"/>
      <c r="H55" s="7"/>
      <c r="I55" s="7"/>
      <c r="J55" s="7"/>
      <c r="K55" s="7"/>
      <c r="L55" s="7"/>
      <c r="M55" s="8">
        <v>0</v>
      </c>
      <c r="N55" s="77">
        <v>11870200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11870200</v>
      </c>
      <c r="W55" s="77">
        <v>0</v>
      </c>
      <c r="X55" s="77">
        <v>0</v>
      </c>
      <c r="Y55" s="77">
        <v>0</v>
      </c>
      <c r="Z55" s="77">
        <v>0</v>
      </c>
      <c r="AA55" s="77">
        <v>0</v>
      </c>
      <c r="AB55" s="77">
        <v>8231875</v>
      </c>
      <c r="AC55" s="77">
        <v>0</v>
      </c>
      <c r="AD55" s="77">
        <v>0</v>
      </c>
      <c r="AE55" s="77">
        <v>3638325</v>
      </c>
      <c r="AF55" s="8">
        <v>0</v>
      </c>
      <c r="AG55" s="8">
        <v>0</v>
      </c>
      <c r="AH55" s="8">
        <v>3638325</v>
      </c>
      <c r="AI55" s="8">
        <v>-3638325</v>
      </c>
      <c r="AJ55" s="8">
        <v>8231875</v>
      </c>
      <c r="AK55" s="9">
        <v>0.30650915738572221</v>
      </c>
      <c r="AL55" s="8">
        <v>0</v>
      </c>
      <c r="AM55" s="9">
        <v>0.30650915738572221</v>
      </c>
      <c r="AN55" s="13">
        <v>0</v>
      </c>
      <c r="AO55" s="76">
        <f t="shared" si="0"/>
        <v>0.30650915738572221</v>
      </c>
    </row>
    <row r="56" spans="1:41" hidden="1">
      <c r="A56" s="6" t="s">
        <v>117</v>
      </c>
      <c r="B56" s="7" t="s">
        <v>20</v>
      </c>
      <c r="C56" s="7" t="s">
        <v>118</v>
      </c>
      <c r="D56" s="7" t="s">
        <v>22</v>
      </c>
      <c r="E56" s="7" t="s">
        <v>20</v>
      </c>
      <c r="F56" s="7" t="s">
        <v>20</v>
      </c>
      <c r="G56" s="7"/>
      <c r="H56" s="7"/>
      <c r="I56" s="7"/>
      <c r="J56" s="7"/>
      <c r="K56" s="7"/>
      <c r="L56" s="7"/>
      <c r="M56" s="8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  <c r="W56" s="77">
        <v>0</v>
      </c>
      <c r="X56" s="77">
        <v>0</v>
      </c>
      <c r="Y56" s="77">
        <v>0</v>
      </c>
      <c r="Z56" s="77">
        <v>0</v>
      </c>
      <c r="AA56" s="77">
        <v>0</v>
      </c>
      <c r="AB56" s="77">
        <v>0</v>
      </c>
      <c r="AC56" s="77">
        <v>0</v>
      </c>
      <c r="AD56" s="77">
        <v>0</v>
      </c>
      <c r="AE56" s="77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9">
        <v>0</v>
      </c>
      <c r="AL56" s="8">
        <v>0</v>
      </c>
      <c r="AM56" s="9">
        <v>0</v>
      </c>
      <c r="AN56" s="13">
        <v>0</v>
      </c>
      <c r="AO56" s="76" t="e">
        <f t="shared" si="0"/>
        <v>#DIV/0!</v>
      </c>
    </row>
    <row r="57" spans="1:41" hidden="1" outlineLevel="1">
      <c r="A57" s="6" t="s">
        <v>119</v>
      </c>
      <c r="B57" s="7" t="s">
        <v>20</v>
      </c>
      <c r="C57" s="7" t="s">
        <v>120</v>
      </c>
      <c r="D57" s="7" t="s">
        <v>22</v>
      </c>
      <c r="E57" s="7" t="s">
        <v>20</v>
      </c>
      <c r="F57" s="7" t="s">
        <v>20</v>
      </c>
      <c r="G57" s="7"/>
      <c r="H57" s="7"/>
      <c r="I57" s="7"/>
      <c r="J57" s="7"/>
      <c r="K57" s="7"/>
      <c r="L57" s="7"/>
      <c r="M57" s="8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  <c r="W57" s="77">
        <v>0</v>
      </c>
      <c r="X57" s="77">
        <v>0</v>
      </c>
      <c r="Y57" s="77">
        <v>0</v>
      </c>
      <c r="Z57" s="77">
        <v>0</v>
      </c>
      <c r="AA57" s="77">
        <v>0</v>
      </c>
      <c r="AB57" s="77">
        <v>0</v>
      </c>
      <c r="AC57" s="77">
        <v>0</v>
      </c>
      <c r="AD57" s="77">
        <v>0</v>
      </c>
      <c r="AE57" s="77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9">
        <v>0</v>
      </c>
      <c r="AL57" s="8">
        <v>0</v>
      </c>
      <c r="AM57" s="9">
        <v>0</v>
      </c>
      <c r="AN57" s="13">
        <v>0</v>
      </c>
      <c r="AO57" s="76" t="e">
        <f t="shared" si="0"/>
        <v>#DIV/0!</v>
      </c>
    </row>
    <row r="58" spans="1:41" ht="12.75" customHeight="1" collapsed="1">
      <c r="A58" s="37" t="s">
        <v>121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10">
        <v>0</v>
      </c>
      <c r="N58" s="78">
        <v>969267586.34000003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  <c r="U58" s="78">
        <v>0</v>
      </c>
      <c r="V58" s="78">
        <v>969267586.34000003</v>
      </c>
      <c r="W58" s="78">
        <v>0</v>
      </c>
      <c r="X58" s="78">
        <v>0</v>
      </c>
      <c r="Y58" s="78">
        <v>0</v>
      </c>
      <c r="Z58" s="78">
        <v>106319402.86</v>
      </c>
      <c r="AA58" s="78">
        <v>24041232.539999999</v>
      </c>
      <c r="AB58" s="78">
        <v>404625742.10000002</v>
      </c>
      <c r="AC58" s="78">
        <v>0</v>
      </c>
      <c r="AD58" s="78">
        <v>0</v>
      </c>
      <c r="AE58" s="78">
        <v>482363673.92000002</v>
      </c>
      <c r="AF58" s="10">
        <v>0</v>
      </c>
      <c r="AG58" s="10">
        <v>0</v>
      </c>
      <c r="AH58" s="10">
        <v>482363673.92000002</v>
      </c>
      <c r="AI58" s="10">
        <v>-482363673.92000002</v>
      </c>
      <c r="AJ58" s="10">
        <v>486903912.42000002</v>
      </c>
      <c r="AK58" s="11">
        <v>0.49765790243892083</v>
      </c>
      <c r="AL58" s="10">
        <v>0</v>
      </c>
      <c r="AM58" s="11">
        <v>0.49765790243892083</v>
      </c>
      <c r="AN58" s="14">
        <v>0</v>
      </c>
      <c r="AO58" s="76">
        <f t="shared" si="0"/>
        <v>0.49765790243892083</v>
      </c>
    </row>
    <row r="59" spans="1:41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 t="s">
        <v>8</v>
      </c>
      <c r="Y59" s="2"/>
      <c r="Z59" s="2"/>
      <c r="AA59" s="2"/>
      <c r="AB59" s="2"/>
      <c r="AC59" s="2"/>
      <c r="AD59" s="2" t="s">
        <v>8</v>
      </c>
      <c r="AE59" s="2"/>
      <c r="AF59" s="2"/>
      <c r="AG59" s="2"/>
      <c r="AH59" s="2" t="s">
        <v>8</v>
      </c>
      <c r="AI59" s="2"/>
      <c r="AJ59" s="2"/>
      <c r="AK59" s="2"/>
      <c r="AL59" s="2"/>
      <c r="AM59" s="2"/>
      <c r="AN59" s="2"/>
      <c r="AO59" s="2"/>
    </row>
    <row r="60" spans="1:41" ht="15.2" customHeight="1">
      <c r="A60" s="35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2"/>
    </row>
  </sheetData>
  <mergeCells count="45">
    <mergeCell ref="A1:AO1"/>
    <mergeCell ref="A2:AO2"/>
    <mergeCell ref="A5:AO5"/>
    <mergeCell ref="AI6:AI7"/>
    <mergeCell ref="AG6:AG7"/>
    <mergeCell ref="AJ6:AJ7"/>
    <mergeCell ref="AK6:AK7"/>
    <mergeCell ref="AL6:AL7"/>
    <mergeCell ref="AF6:AF7"/>
    <mergeCell ref="B6:B7"/>
    <mergeCell ref="C6:C7"/>
    <mergeCell ref="D6:D7"/>
    <mergeCell ref="E6:E7"/>
    <mergeCell ref="F6:F7"/>
    <mergeCell ref="G6:G7"/>
    <mergeCell ref="H6:H7"/>
    <mergeCell ref="A60:AD60"/>
    <mergeCell ref="A58:L58"/>
    <mergeCell ref="P6:P7"/>
    <mergeCell ref="Q6:Q7"/>
    <mergeCell ref="R6:R7"/>
    <mergeCell ref="S6:S7"/>
    <mergeCell ref="T6:T7"/>
    <mergeCell ref="U6:U7"/>
    <mergeCell ref="V6:V7"/>
    <mergeCell ref="W6:W7"/>
    <mergeCell ref="Y6:Y7"/>
    <mergeCell ref="Z6:Z7"/>
    <mergeCell ref="AA6:AA7"/>
    <mergeCell ref="AB6:AB7"/>
    <mergeCell ref="AC6:AC7"/>
    <mergeCell ref="A6:A7"/>
    <mergeCell ref="N6:N7"/>
    <mergeCell ref="O6:O7"/>
    <mergeCell ref="AO6:AO7"/>
    <mergeCell ref="I6:I7"/>
    <mergeCell ref="J6:J7"/>
    <mergeCell ref="K6:K7"/>
    <mergeCell ref="L6:L7"/>
    <mergeCell ref="M6:M7"/>
    <mergeCell ref="AM6:AM7"/>
    <mergeCell ref="AN6:AN7"/>
    <mergeCell ref="A3:AL3"/>
    <mergeCell ref="A4:AL4"/>
    <mergeCell ref="AE6:AE7"/>
  </mergeCells>
  <pageMargins left="0.59055118110236227" right="0.59055118110236227" top="0.59055118110236227" bottom="0.59055118110236227" header="0.39370078740157483" footer="0.39370078740157483"/>
  <pageSetup paperSize="9" fitToHeight="200" orientation="portrait" r:id="rId1"/>
  <headerFooter>
    <evenHeader>&amp;RРаспечатано: &amp;D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A478E03-8228-42D3-B484-BEFBAF8C82D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Bud-Nadya\User</dc:creator>
  <cp:lastModifiedBy>User</cp:lastModifiedBy>
  <cp:lastPrinted>2019-08-26T04:18:51Z</cp:lastPrinted>
  <dcterms:created xsi:type="dcterms:W3CDTF">2019-08-23T04:20:45Z</dcterms:created>
  <dcterms:modified xsi:type="dcterms:W3CDTF">2019-08-26T04:19:07Z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ФОТ местный бюджет(3).xlsx</vt:lpwstr>
  </property>
  <property fmtid="{D5CDD505-2E9C-101B-9397-08002B2CF9AE}" pid="3" name="Название отчета">
    <vt:lpwstr>ФОТ местный бюджет(3).xlsx</vt:lpwstr>
  </property>
  <property fmtid="{D5CDD505-2E9C-101B-9397-08002B2CF9AE}" pid="4" name="Версия клиента">
    <vt:lpwstr>19.1.24.6170</vt:lpwstr>
  </property>
  <property fmtid="{D5CDD505-2E9C-101B-9397-08002B2CF9AE}" pid="5" name="Версия базы">
    <vt:lpwstr>19.1.1766.1116829764</vt:lpwstr>
  </property>
  <property fmtid="{D5CDD505-2E9C-101B-9397-08002B2CF9AE}" pid="6" name="Тип сервера">
    <vt:lpwstr>MSSQL</vt:lpwstr>
  </property>
  <property fmtid="{D5CDD505-2E9C-101B-9397-08002B2CF9AE}" pid="7" name="Сервер">
    <vt:lpwstr>smartSQL1\Budget</vt:lpwstr>
  </property>
  <property fmtid="{D5CDD505-2E9C-101B-9397-08002B2CF9AE}" pid="8" name="База">
    <vt:lpwstr>ufk2019</vt:lpwstr>
  </property>
  <property fmtid="{D5CDD505-2E9C-101B-9397-08002B2CF9AE}" pid="9" name="Пользователь">
    <vt:lpwstr>крюкова_02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